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<sst xmlns="http://schemas.openxmlformats.org/spreadsheetml/2006/main" count="169" uniqueCount="110">
  <si>
    <t>Data</t>
  </si>
  <si>
    <t>Dane wykonawcy</t>
  </si>
  <si>
    <t>Przedmiotem oferty jest świadczenie usług telekomunikacyjnych z zakresu usług telefonii stacjonarnej, stacjonarnej w standardzie GSM, GSM, dostępu do Internetu</t>
  </si>
  <si>
    <t>Ilość</t>
  </si>
  <si>
    <t>Pozycja w opisie przedmiotu zamówienia</t>
  </si>
  <si>
    <t>Lokalizacja zamawiającego</t>
  </si>
  <si>
    <t>Nazwa usługi lub przedmiotu w opisie przedmiotu zamawiającego</t>
  </si>
  <si>
    <t>Nazwa usługi lub przedmiotu wycenianej/go przez Wykonawcę</t>
  </si>
  <si>
    <t>Cena opłaty miesięcznej za 1 sztukę (np. abonamentu za usługę lub dzierżawa sprzętu)</t>
  </si>
  <si>
    <t>Opłata jednorazowa za 1 szt. (np. zakup sprzętu, opłata za aktywację oraz opłaty za które nalzęność pobierana jest jednorazowo)</t>
  </si>
  <si>
    <t>netto</t>
  </si>
  <si>
    <t>brutto</t>
  </si>
  <si>
    <t xml:space="preserve">Wartość </t>
  </si>
  <si>
    <t>WARTOŚĆ opłat miesięcznych za cały okres trwania umowy (np. abonamentu za usługę lub dzierżawa sprzętu)</t>
  </si>
  <si>
    <t>Oddział WS-SPZOZ w Zgorzelcu, 59-900 Ruszów ul. Żagańska 2</t>
  </si>
  <si>
    <t>Oddział  WS-SPZOZ w Zgorzelcu, 59-900 Zgorzelec ul. Nadbrzeżna 5a</t>
  </si>
  <si>
    <t>Oddział  WS-SPZOZ w Zgorzelcu, 59-970 Zawidów ul. Skłodowskiej-Curie 6</t>
  </si>
  <si>
    <t>Oddział  WS-SPZOZ w Zgorzelcu, 59-940 Czerwona Woda ul. 5 Grudnia 4</t>
  </si>
  <si>
    <t>Oddział  WS-SPZOZ w Zgorzelcu, 59-900 Zgorzelec ul. Konarskiego 5b</t>
  </si>
  <si>
    <t>Oddział  WS-SPZOZ w Zgorzelcu, 59-900 Zgorzelec ul. Warszawska 30</t>
  </si>
  <si>
    <t>Oddział  WS-SPZOZ w Zgorzelcu, 59-900 Zgorzelec ul. Staszica 5</t>
  </si>
  <si>
    <t>Siedziba WS-SPZOZ w Zgorzelcu, 59-900 Zgorzelec ul. Lubańska 11-12</t>
  </si>
  <si>
    <t>dostęp do sieci Internet w technologii kablowej (sieć miedziana lub światłowodowa) o parametrach minimalnych download 10Mbps, upload 1Mbps oraz zapewni minimum jeden stały publiczny adres ip dla każdej lokalizacji</t>
  </si>
  <si>
    <t>dostęp do sieci Internet w technologii kablowej światłowodowej o minimalnych parametrach gwarantowanych download 200Mbps upload 200 Mbps oraz minimum 16 stałych publicznych adresów IP</t>
  </si>
  <si>
    <t>ROUTER typ 1</t>
  </si>
  <si>
    <t>ROUTER typ 2</t>
  </si>
  <si>
    <t>ROUTER typ 3</t>
  </si>
  <si>
    <t>KOMPUTER typ 1</t>
  </si>
  <si>
    <t>TELEFON typ 1</t>
  </si>
  <si>
    <t>TELEFON typ 2</t>
  </si>
  <si>
    <t>TELEFON typ 3</t>
  </si>
  <si>
    <t>TELEFON typ 4</t>
  </si>
  <si>
    <t>TELEFON typ 5</t>
  </si>
  <si>
    <t>CENTRALA 1</t>
  </si>
  <si>
    <t>Siedziba WS-SPZOZ w Zgorzelcu, 59-900 Zgorzelec ul. Lubańska 11-13</t>
  </si>
  <si>
    <t>Siedziba WS-SPZOZ w Zgorzelcu, 59-900 Zgorzelec ul. Lubańska 11-14</t>
  </si>
  <si>
    <t>Siedziba WS-SPZOZ w Zgorzelcu, 59-900 Zgorzelec ul. Lubańska 11-15</t>
  </si>
  <si>
    <t>Siedziba WS-SPZOZ w Zgorzelcu, 59-900 Zgorzelec ul. Lubańska 11-16</t>
  </si>
  <si>
    <t>Siedziba WS-SPZOZ w Zgorzelcu, 59-900 Zgorzelec ul. Lubańska 11-17</t>
  </si>
  <si>
    <t>Siedziba WS-SPZOZ w Zgorzelcu, 59-900 Zgorzelec ul. Lubańska 11-18</t>
  </si>
  <si>
    <t>Siedziba WS-SPZOZ w Zgorzelcu, 59-900 Zgorzelec ul. Lubańska 11-19</t>
  </si>
  <si>
    <t>Siedziba WS-SPZOZ w Zgorzelcu, 59-900 Zgorzelec ul. Lubańska 11-20</t>
  </si>
  <si>
    <t>Siedziba WS-SPZOZ w Zgorzelcu, 59-900 Zgorzelec ul. Lubańska 11-21</t>
  </si>
  <si>
    <t>Siedziba WS-SPZOZ w Zgorzelcu, 59-900 Zgorzelec ul. Lubańska 11-22</t>
  </si>
  <si>
    <t>Siedziba WS-SPZOZ w Zgorzelcu, 59-900 Zgorzelec ul. Lubańska 11-23</t>
  </si>
  <si>
    <t>Siedziba WS-SPZOZ w Zgorzelcu, 59-900 Zgorzelec ul. Lubańska 11-24</t>
  </si>
  <si>
    <t>ul. ŻAGAŃSKA 59-900 RUSZÓW tel. 757714477 Rodzaj LINIA PSTN</t>
  </si>
  <si>
    <t>ul. NADBRZEŻNA 59-900 ZGORZELEC tel. 757212553 Rodzaj LINIA PSTN</t>
  </si>
  <si>
    <t>ul. SKŁODOWSKIEJ-CURIE 59-970 ZAWIDÓW tel. 757788463 Rodzaj LINIA PSTN</t>
  </si>
  <si>
    <t>ul. WARSZAWSKA 59-900 ZGORZELEC tel. 757248489 Rodzaj LINIA PSTN</t>
  </si>
  <si>
    <t>ul. KONARSKIEGO 59-900 ZGORZELEC tel. 757223308 Rodzaj LINIA PSTN</t>
  </si>
  <si>
    <t>ul. 5 GRUDNIA 59-940 CZERWONA WODA tel. 757780292 Rodzaj LINIA PSTN</t>
  </si>
  <si>
    <t>ul. KONARSKIEGO 59-900 ZGORZELEC tel. 757758969 Rodzaj LINIA PSTN</t>
  </si>
  <si>
    <t>ul. KONARSKIEGO 59-900 ZGORZELEC tel. 757758968 Rodzaj LINIA PSTN</t>
  </si>
  <si>
    <t>ul. WARSZAWSKA  59-900 ZGORZELEC tel. 757758946 Rodzaj LINIA PSTN</t>
  </si>
  <si>
    <t>ul. KONARSKIEGO 59-900 ZGORZELEC tel. 757758941 Rodzaj LINIA PSTN</t>
  </si>
  <si>
    <t>ul. WARSZAWSKA 59-900 ZGORZELEC tel. 757758700 Rodzaj LINIA PSTN</t>
  </si>
  <si>
    <t>ul. KONARSKIEGO 59-900 ZGORZELEC tel. 757758409 Rodzaj LINIA PSTN</t>
  </si>
  <si>
    <t>ul. WARSZAWSKA 59-900 ZGORZELEC tel. 757758406 Rodzaj LINIA PSTN</t>
  </si>
  <si>
    <t>ul. WARSZAWSKA 59-900 ZGORZELEC tel. 757758241 Rodzaj LINIA PSTN</t>
  </si>
  <si>
    <t>ul. WARSZAWSKA 59-900 ZGORZELEC tel. 757757361 Rodzaj LINIA PSTN</t>
  </si>
  <si>
    <t>ul. BRONIEWSKIEGO 59-900 ZGORZELEC tel. 757756401 Rodzaj LINIA PSTN</t>
  </si>
  <si>
    <t>ul. NADBRZEŻNA 59-900 ZGORZELEC tel. 757752828 Rodzaj LINIA PSTN</t>
  </si>
  <si>
    <t>ul. STASZICA 59-900 ZGORZELEC tel. 757752621 Rodzaj LINIA PSTN</t>
  </si>
  <si>
    <t>ul. II ARMII WOJSKA POLSKIEGO 59-920 BOGATYNIA tel. 757739870 Rodzaj LINIA PSTN</t>
  </si>
  <si>
    <t>ul. KONARSKIEGO 59-900 ZGORZELEC tel. 757722799 Rodzaj LINIA PSTN</t>
  </si>
  <si>
    <t>ul. DŁUŻYNA DOLNA 59-911 DŁUŻYNA DOLNA tel. 757718424 Rodzaj LINIA PSTN</t>
  </si>
  <si>
    <t>ul. TRÓJCA 59-900 TRÓJCA tel. 757718324 Rodzaj LINIA PSTN</t>
  </si>
  <si>
    <t>ul. RADOMIERZYCE 59-914 RADOMIERZYCE tel. 757718127 Rodzaj LINIA PSTN</t>
  </si>
  <si>
    <t>ul. SIKORSKIEGO 59-940 WĘGLINIEC tel. 757712099 Rodzaj LINIA PSTN</t>
  </si>
  <si>
    <t>ul. LUBAŃSKA 59-900 ZGORZELEC tel. 757219910 Rodzaj ISDN 30 B+d</t>
  </si>
  <si>
    <t>ul. WARSZAWSKA 59-900 ZGORZELEC tel. 757758045 Rodzaj ISDN 2B+d</t>
  </si>
  <si>
    <t>ul. WARSZAWSKA 59-900 ZGORZELEC tel. 757758043 Rodzaj ISDN 2B+d</t>
  </si>
  <si>
    <t>ul. WARSZAWSKA 59-900 ZGORZELEC tel. 757758042 Rodzaj ISDN 2B+d</t>
  </si>
  <si>
    <t>ul. ROLNICZA 59-921 SIENIAWKA tel. 757738206 Rodzaj LINIA PSTN</t>
  </si>
  <si>
    <t>ul. DĄBROWSKIEGO 59-930 PIEŃSK tel. 757759569 Rodzaj LINIA PSTN</t>
  </si>
  <si>
    <t>ul. KONARSKIEGO 59-900 ZGORZELEC tel. 757212960 Rodzaj LINIA PSTN</t>
  </si>
  <si>
    <t>ul. REYMONTA 59-900 ZGORZELEC tel. 757757964 Rodzaj LINIA PSTN</t>
  </si>
  <si>
    <t>Okres trwania umowy (miesiące)</t>
  </si>
  <si>
    <t>karty SIM GSM - do telefonu</t>
  </si>
  <si>
    <t>Karta SIM LTE do Internetu</t>
  </si>
  <si>
    <t>Abonament GSM - telefon GSM (taryfa)</t>
  </si>
  <si>
    <t>Abonament LTE do Internetu mobilnego (taryfa)</t>
  </si>
  <si>
    <t>Serwis CENTRALI (Cntrala 1)</t>
  </si>
  <si>
    <t>Sumy</t>
  </si>
  <si>
    <t xml:space="preserve">Miejscowość </t>
  </si>
  <si>
    <t>Lp.</t>
  </si>
  <si>
    <t>Nazwa usługi</t>
  </si>
  <si>
    <t>Opłata za połączenia krajowe do sieci stacjonarnych</t>
  </si>
  <si>
    <t>Opłata za połączenia krajowe do sieci komórkowych</t>
  </si>
  <si>
    <t>Opłata za połączenia międzynarodowe do UE do sieci stacjonarnych</t>
  </si>
  <si>
    <t>Opłata za połączenia międzynarodowe do UE do sieci komórkowych</t>
  </si>
  <si>
    <t>Opłata za połączenia międzynarodowe poza UE do sieci stacjonarnych</t>
  </si>
  <si>
    <t>Opłata za połączenia międzynarodowe poza UE do sieci komórkowych</t>
  </si>
  <si>
    <t>Jednostka</t>
  </si>
  <si>
    <t>zł/min</t>
  </si>
  <si>
    <t>Wartość przy prognozowanej ilości minut miesięcznie</t>
  </si>
  <si>
    <t>Prognozowana miesięczna ilość minut</t>
  </si>
  <si>
    <t>Cena jednostkowa (za 1 minutę)</t>
  </si>
  <si>
    <t>Suma 1 miesiąc</t>
  </si>
  <si>
    <t>Suma 24 miesiące</t>
  </si>
  <si>
    <t>Kalkulacja opłat za połączenia dla telefonii stacjonarnej - prognoza</t>
  </si>
  <si>
    <t>Kalkulacja opłat za połączenia dla telefonii GSM - prognoza</t>
  </si>
  <si>
    <t>Podpis wykonawcy</t>
  </si>
  <si>
    <t>• Oddział  WS-SPZOZ w Zgorzelcu, 59-900 Zgorzelec ul. Lubańska 11-12</t>
  </si>
  <si>
    <t>• Oddział  WS-SPZOZ w Zgorzelcu, 59-900 Zgorzelec ul. Warszawska 39</t>
  </si>
  <si>
    <t>• Oddział  WS-SPZOZ w Zgorzelcu, 59-900 Zgorzelec ul. Broniewskiego 27</t>
  </si>
  <si>
    <t>• Oddział  WS-SPZOZ w Zgorzelcu, 59-900 Zgorzelec ul. Reymonta 1</t>
  </si>
  <si>
    <t>Wartość umowy na 24 miesiące = Opłata abonamentowa oraz opłaa jednorazowa</t>
  </si>
  <si>
    <t>FORMULARZ CENOWY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</si>
</sst>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4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i/>
      <sz val="8"/>
      <color theme="1"/>
      <name val="Calibri"/>
      <family val="2"/>
    </font>
    <font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1" fillId="0" borderId="0" xfId="0" applyFont="1" applyFill="1" applyAlignment="1">
      <alignment horizontal="center" vertical="center" wrapText="1"/>
    </xf>
    <xf numFmtId="44" fontId="41" fillId="0" borderId="0" xfId="58" applyFont="1" applyFill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44" fontId="41" fillId="5" borderId="10" xfId="58" applyFont="1" applyFill="1" applyBorder="1" applyAlignment="1">
      <alignment horizontal="center" vertical="center" wrapText="1"/>
    </xf>
    <xf numFmtId="44" fontId="41" fillId="5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44" fontId="41" fillId="33" borderId="0" xfId="58" applyFont="1" applyFill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4" fontId="41" fillId="0" borderId="0" xfId="58" applyFont="1" applyFill="1" applyBorder="1" applyAlignment="1">
      <alignment horizontal="center" vertical="center" wrapText="1"/>
    </xf>
    <xf numFmtId="44" fontId="41" fillId="0" borderId="0" xfId="0" applyNumberFormat="1" applyFont="1" applyFill="1" applyBorder="1" applyAlignment="1">
      <alignment horizontal="center" vertical="center" wrapText="1"/>
    </xf>
    <xf numFmtId="44" fontId="41" fillId="0" borderId="10" xfId="58" applyFont="1" applyFill="1" applyBorder="1" applyAlignment="1">
      <alignment horizontal="center" vertical="center" wrapText="1"/>
    </xf>
    <xf numFmtId="44" fontId="41" fillId="9" borderId="11" xfId="0" applyNumberFormat="1" applyFont="1" applyFill="1" applyBorder="1" applyAlignment="1">
      <alignment horizontal="center" vertical="center" wrapText="1"/>
    </xf>
    <xf numFmtId="44" fontId="41" fillId="34" borderId="12" xfId="0" applyNumberFormat="1" applyFont="1" applyFill="1" applyBorder="1" applyAlignment="1">
      <alignment horizontal="center" vertical="center" wrapText="1"/>
    </xf>
    <xf numFmtId="44" fontId="41" fillId="34" borderId="11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44" fontId="41" fillId="3" borderId="11" xfId="58" applyFont="1" applyFill="1" applyBorder="1" applyAlignment="1">
      <alignment horizontal="center" vertical="center" wrapText="1"/>
    </xf>
    <xf numFmtId="44" fontId="41" fillId="5" borderId="12" xfId="58" applyFont="1" applyFill="1" applyBorder="1" applyAlignment="1">
      <alignment horizontal="center" vertical="center" wrapText="1"/>
    </xf>
    <xf numFmtId="44" fontId="41" fillId="11" borderId="12" xfId="0" applyNumberFormat="1" applyFont="1" applyFill="1" applyBorder="1" applyAlignment="1">
      <alignment horizontal="center" vertical="center" wrapText="1"/>
    </xf>
    <xf numFmtId="44" fontId="41" fillId="5" borderId="14" xfId="0" applyNumberFormat="1" applyFont="1" applyFill="1" applyBorder="1" applyAlignment="1">
      <alignment horizontal="center" vertical="center" wrapText="1"/>
    </xf>
    <xf numFmtId="0" fontId="41" fillId="5" borderId="15" xfId="0" applyFont="1" applyFill="1" applyBorder="1" applyAlignment="1">
      <alignment horizontal="center" vertical="center" wrapText="1"/>
    </xf>
    <xf numFmtId="0" fontId="41" fillId="3" borderId="15" xfId="0" applyFont="1" applyFill="1" applyBorder="1" applyAlignment="1">
      <alignment horizontal="center" vertical="center" wrapText="1"/>
    </xf>
    <xf numFmtId="0" fontId="41" fillId="5" borderId="16" xfId="0" applyFont="1" applyFill="1" applyBorder="1" applyAlignment="1">
      <alignment horizontal="center" vertical="center" wrapText="1"/>
    </xf>
    <xf numFmtId="0" fontId="41" fillId="3" borderId="16" xfId="0" applyFont="1" applyFill="1" applyBorder="1" applyAlignment="1">
      <alignment horizontal="center" vertical="center" wrapText="1"/>
    </xf>
    <xf numFmtId="0" fontId="41" fillId="5" borderId="17" xfId="0" applyFont="1" applyFill="1" applyBorder="1" applyAlignment="1">
      <alignment horizontal="center" vertical="center" wrapText="1"/>
    </xf>
    <xf numFmtId="44" fontId="41" fillId="33" borderId="18" xfId="58" applyFont="1" applyFill="1" applyBorder="1" applyAlignment="1">
      <alignment horizontal="center" vertical="center" wrapText="1"/>
    </xf>
    <xf numFmtId="44" fontId="41" fillId="5" borderId="14" xfId="58" applyFont="1" applyFill="1" applyBorder="1" applyAlignment="1">
      <alignment horizontal="center" vertical="center" wrapText="1"/>
    </xf>
    <xf numFmtId="44" fontId="41" fillId="3" borderId="14" xfId="58" applyFont="1" applyFill="1" applyBorder="1" applyAlignment="1">
      <alignment horizontal="center" vertical="center" wrapText="1"/>
    </xf>
    <xf numFmtId="44" fontId="41" fillId="33" borderId="19" xfId="58" applyFont="1" applyFill="1" applyBorder="1" applyAlignment="1">
      <alignment horizontal="center" vertical="center" wrapText="1"/>
    </xf>
    <xf numFmtId="44" fontId="41" fillId="5" borderId="20" xfId="58" applyFont="1" applyFill="1" applyBorder="1" applyAlignment="1">
      <alignment horizontal="center" vertical="center" wrapText="1"/>
    </xf>
    <xf numFmtId="0" fontId="41" fillId="5" borderId="21" xfId="0" applyFont="1" applyFill="1" applyBorder="1" applyAlignment="1">
      <alignment horizontal="center" vertical="center" wrapText="1"/>
    </xf>
    <xf numFmtId="0" fontId="41" fillId="3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44" fontId="41" fillId="33" borderId="23" xfId="58" applyFont="1" applyFill="1" applyBorder="1" applyAlignment="1">
      <alignment horizontal="center" vertical="center" wrapText="1"/>
    </xf>
    <xf numFmtId="44" fontId="41" fillId="5" borderId="24" xfId="58" applyFont="1" applyFill="1" applyBorder="1" applyAlignment="1">
      <alignment horizontal="center" vertical="center" wrapText="1"/>
    </xf>
    <xf numFmtId="0" fontId="41" fillId="5" borderId="25" xfId="0" applyFont="1" applyFill="1" applyBorder="1" applyAlignment="1">
      <alignment horizontal="center" vertical="center" wrapText="1"/>
    </xf>
    <xf numFmtId="44" fontId="41" fillId="5" borderId="23" xfId="0" applyNumberFormat="1" applyFont="1" applyFill="1" applyBorder="1" applyAlignment="1">
      <alignment horizontal="center" vertical="center" wrapText="1"/>
    </xf>
    <xf numFmtId="44" fontId="41" fillId="5" borderId="24" xfId="0" applyNumberFormat="1" applyFont="1" applyFill="1" applyBorder="1" applyAlignment="1">
      <alignment horizontal="center" vertical="center" wrapText="1"/>
    </xf>
    <xf numFmtId="0" fontId="41" fillId="5" borderId="26" xfId="0" applyFont="1" applyFill="1" applyBorder="1" applyAlignment="1">
      <alignment horizontal="center" vertical="center" wrapText="1"/>
    </xf>
    <xf numFmtId="0" fontId="41" fillId="5" borderId="27" xfId="0" applyFont="1" applyFill="1" applyBorder="1" applyAlignment="1">
      <alignment horizontal="center" vertical="center" wrapText="1"/>
    </xf>
    <xf numFmtId="0" fontId="41" fillId="5" borderId="28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41" fillId="5" borderId="18" xfId="0" applyFont="1" applyFill="1" applyBorder="1" applyAlignment="1">
      <alignment horizontal="center" vertical="center" wrapText="1"/>
    </xf>
    <xf numFmtId="0" fontId="41" fillId="3" borderId="18" xfId="0" applyFont="1" applyFill="1" applyBorder="1" applyAlignment="1">
      <alignment horizontal="center" vertical="center" wrapText="1"/>
    </xf>
    <xf numFmtId="0" fontId="41" fillId="5" borderId="19" xfId="0" applyFont="1" applyFill="1" applyBorder="1" applyAlignment="1">
      <alignment horizontal="center" vertical="center" wrapText="1"/>
    </xf>
    <xf numFmtId="0" fontId="41" fillId="5" borderId="2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44" fontId="42" fillId="35" borderId="29" xfId="58" applyFont="1" applyFill="1" applyBorder="1" applyAlignment="1">
      <alignment horizontal="center" vertical="center" wrapText="1"/>
    </xf>
    <xf numFmtId="44" fontId="42" fillId="35" borderId="30" xfId="58" applyFont="1" applyFill="1" applyBorder="1" applyAlignment="1">
      <alignment horizontal="center" vertical="center" wrapText="1"/>
    </xf>
    <xf numFmtId="0" fontId="42" fillId="35" borderId="29" xfId="0" applyFont="1" applyFill="1" applyBorder="1" applyAlignment="1">
      <alignment horizontal="center" vertical="center" wrapText="1"/>
    </xf>
    <xf numFmtId="0" fontId="42" fillId="35" borderId="30" xfId="0" applyFont="1" applyFill="1" applyBorder="1" applyAlignment="1">
      <alignment horizontal="center" vertical="center" wrapText="1"/>
    </xf>
    <xf numFmtId="0" fontId="41" fillId="5" borderId="15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2" fillId="35" borderId="33" xfId="0" applyFont="1" applyFill="1" applyBorder="1" applyAlignment="1">
      <alignment horizontal="center" vertical="center" wrapText="1"/>
    </xf>
    <xf numFmtId="0" fontId="42" fillId="35" borderId="34" xfId="0" applyFont="1" applyFill="1" applyBorder="1" applyAlignment="1">
      <alignment horizontal="center" vertical="center" wrapText="1"/>
    </xf>
    <xf numFmtId="44" fontId="41" fillId="0" borderId="35" xfId="58" applyFont="1" applyFill="1" applyBorder="1" applyAlignment="1">
      <alignment horizontal="center" vertical="center" wrapText="1"/>
    </xf>
    <xf numFmtId="44" fontId="41" fillId="0" borderId="35" xfId="0" applyNumberFormat="1" applyFont="1" applyFill="1" applyBorder="1" applyAlignment="1">
      <alignment horizontal="center" vertical="center" wrapText="1"/>
    </xf>
    <xf numFmtId="44" fontId="41" fillId="0" borderId="36" xfId="0" applyNumberFormat="1" applyFont="1" applyFill="1" applyBorder="1" applyAlignment="1">
      <alignment horizontal="center" vertical="center" wrapText="1"/>
    </xf>
    <xf numFmtId="0" fontId="41" fillId="5" borderId="34" xfId="0" applyFont="1" applyFill="1" applyBorder="1" applyAlignment="1">
      <alignment horizontal="center" vertical="center" wrapText="1"/>
    </xf>
    <xf numFmtId="44" fontId="41" fillId="0" borderId="34" xfId="58" applyFont="1" applyFill="1" applyBorder="1" applyAlignment="1">
      <alignment horizontal="center" vertical="center" wrapText="1"/>
    </xf>
    <xf numFmtId="44" fontId="41" fillId="5" borderId="34" xfId="58" applyFont="1" applyFill="1" applyBorder="1" applyAlignment="1">
      <alignment horizontal="center" vertical="center" wrapText="1"/>
    </xf>
    <xf numFmtId="44" fontId="41" fillId="5" borderId="34" xfId="0" applyNumberFormat="1" applyFont="1" applyFill="1" applyBorder="1" applyAlignment="1">
      <alignment horizontal="center" vertical="center" wrapText="1"/>
    </xf>
    <xf numFmtId="44" fontId="41" fillId="5" borderId="30" xfId="0" applyNumberFormat="1" applyFont="1" applyFill="1" applyBorder="1" applyAlignment="1">
      <alignment horizontal="center" vertical="center" wrapText="1"/>
    </xf>
    <xf numFmtId="44" fontId="41" fillId="0" borderId="26" xfId="58" applyFont="1" applyFill="1" applyBorder="1" applyAlignment="1">
      <alignment horizontal="center" vertical="center" wrapText="1"/>
    </xf>
    <xf numFmtId="44" fontId="41" fillId="5" borderId="26" xfId="58" applyFont="1" applyFill="1" applyBorder="1" applyAlignment="1">
      <alignment horizontal="center" vertical="center" wrapText="1"/>
    </xf>
    <xf numFmtId="44" fontId="41" fillId="5" borderId="26" xfId="0" applyNumberFormat="1" applyFont="1" applyFill="1" applyBorder="1" applyAlignment="1">
      <alignment horizontal="center" vertical="center" wrapText="1"/>
    </xf>
    <xf numFmtId="44" fontId="42" fillId="35" borderId="34" xfId="58" applyFont="1" applyFill="1" applyBorder="1" applyAlignment="1">
      <alignment horizontal="center" vertical="center" wrapText="1"/>
    </xf>
    <xf numFmtId="44" fontId="41" fillId="5" borderId="37" xfId="58" applyFont="1" applyFill="1" applyBorder="1" applyAlignment="1">
      <alignment horizontal="center" vertical="center" wrapText="1"/>
    </xf>
    <xf numFmtId="0" fontId="41" fillId="5" borderId="3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4" fontId="44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1" fillId="5" borderId="15" xfId="0" applyFont="1" applyFill="1" applyBorder="1" applyAlignment="1">
      <alignment horizontal="center" vertical="center" wrapText="1"/>
    </xf>
    <xf numFmtId="0" fontId="41" fillId="5" borderId="38" xfId="0" applyFont="1" applyFill="1" applyBorder="1" applyAlignment="1">
      <alignment horizontal="center" vertical="center" wrapText="1"/>
    </xf>
    <xf numFmtId="0" fontId="41" fillId="5" borderId="39" xfId="0" applyFont="1" applyFill="1" applyBorder="1" applyAlignment="1">
      <alignment horizontal="center" vertical="center" wrapText="1"/>
    </xf>
    <xf numFmtId="0" fontId="41" fillId="5" borderId="40" xfId="0" applyFont="1" applyFill="1" applyBorder="1" applyAlignment="1">
      <alignment horizontal="center" vertical="center" wrapText="1"/>
    </xf>
    <xf numFmtId="0" fontId="45" fillId="5" borderId="41" xfId="0" applyFont="1" applyFill="1" applyBorder="1" applyAlignment="1">
      <alignment horizontal="center" vertical="center" wrapText="1"/>
    </xf>
    <xf numFmtId="0" fontId="45" fillId="5" borderId="42" xfId="0" applyFont="1" applyFill="1" applyBorder="1" applyAlignment="1">
      <alignment horizontal="center" vertical="center" wrapText="1"/>
    </xf>
    <xf numFmtId="0" fontId="45" fillId="5" borderId="32" xfId="0" applyFont="1" applyFill="1" applyBorder="1" applyAlignment="1">
      <alignment horizontal="center" vertical="center" wrapText="1"/>
    </xf>
    <xf numFmtId="44" fontId="42" fillId="35" borderId="43" xfId="58" applyFont="1" applyFill="1" applyBorder="1" applyAlignment="1">
      <alignment horizontal="center" vertical="center" wrapText="1"/>
    </xf>
    <xf numFmtId="44" fontId="42" fillId="35" borderId="44" xfId="58" applyFont="1" applyFill="1" applyBorder="1" applyAlignment="1">
      <alignment horizontal="center" vertical="center" wrapText="1"/>
    </xf>
    <xf numFmtId="0" fontId="42" fillId="35" borderId="45" xfId="0" applyFont="1" applyFill="1" applyBorder="1" applyAlignment="1">
      <alignment horizontal="center" vertical="center" wrapText="1"/>
    </xf>
    <xf numFmtId="0" fontId="42" fillId="35" borderId="35" xfId="0" applyFont="1" applyFill="1" applyBorder="1" applyAlignment="1">
      <alignment horizontal="center" vertical="center" wrapText="1"/>
    </xf>
    <xf numFmtId="0" fontId="42" fillId="35" borderId="43" xfId="0" applyFont="1" applyFill="1" applyBorder="1" applyAlignment="1">
      <alignment horizontal="center" vertical="center" wrapText="1"/>
    </xf>
    <xf numFmtId="0" fontId="42" fillId="35" borderId="46" xfId="0" applyFont="1" applyFill="1" applyBorder="1" applyAlignment="1">
      <alignment horizontal="center" vertical="center" wrapText="1"/>
    </xf>
    <xf numFmtId="0" fontId="41" fillId="5" borderId="43" xfId="0" applyFont="1" applyFill="1" applyBorder="1" applyAlignment="1">
      <alignment horizontal="center" vertical="center" wrapText="1"/>
    </xf>
    <xf numFmtId="0" fontId="41" fillId="5" borderId="44" xfId="0" applyFont="1" applyFill="1" applyBorder="1" applyAlignment="1">
      <alignment horizontal="center" vertical="center" wrapText="1"/>
    </xf>
    <xf numFmtId="0" fontId="42" fillId="35" borderId="47" xfId="0" applyFont="1" applyFill="1" applyBorder="1" applyAlignment="1">
      <alignment horizontal="center" vertical="center" wrapText="1"/>
    </xf>
    <xf numFmtId="0" fontId="42" fillId="35" borderId="37" xfId="0" applyFont="1" applyFill="1" applyBorder="1" applyAlignment="1">
      <alignment horizontal="center" vertical="center" wrapText="1"/>
    </xf>
    <xf numFmtId="0" fontId="42" fillId="35" borderId="48" xfId="0" applyFont="1" applyFill="1" applyBorder="1" applyAlignment="1">
      <alignment horizontal="center" vertical="center" wrapText="1"/>
    </xf>
    <xf numFmtId="0" fontId="42" fillId="35" borderId="49" xfId="0" applyFont="1" applyFill="1" applyBorder="1" applyAlignment="1">
      <alignment horizontal="center" vertical="center" wrapText="1"/>
    </xf>
    <xf numFmtId="0" fontId="42" fillId="35" borderId="50" xfId="0" applyFont="1" applyFill="1" applyBorder="1" applyAlignment="1">
      <alignment horizontal="center" vertical="center" wrapText="1"/>
    </xf>
    <xf numFmtId="0" fontId="42" fillId="35" borderId="51" xfId="0" applyFont="1" applyFill="1" applyBorder="1" applyAlignment="1">
      <alignment horizontal="center" vertical="center" wrapText="1"/>
    </xf>
    <xf numFmtId="0" fontId="42" fillId="35" borderId="45" xfId="0" applyFont="1" applyFill="1" applyBorder="1" applyAlignment="1">
      <alignment horizontal="center" vertical="center" textRotation="90" wrapText="1"/>
    </xf>
    <xf numFmtId="0" fontId="42" fillId="35" borderId="35" xfId="0" applyFont="1" applyFill="1" applyBorder="1" applyAlignment="1">
      <alignment horizontal="center" vertical="center" textRotation="90" wrapText="1"/>
    </xf>
    <xf numFmtId="44" fontId="42" fillId="0" borderId="52" xfId="58" applyFont="1" applyFill="1" applyBorder="1" applyAlignment="1">
      <alignment horizontal="center" wrapText="1"/>
    </xf>
    <xf numFmtId="44" fontId="42" fillId="0" borderId="53" xfId="58" applyFont="1" applyFill="1" applyBorder="1" applyAlignment="1">
      <alignment horizontal="center" wrapText="1"/>
    </xf>
    <xf numFmtId="44" fontId="42" fillId="0" borderId="54" xfId="58" applyFont="1" applyFill="1" applyBorder="1" applyAlignment="1">
      <alignment horizontal="center" wrapText="1"/>
    </xf>
    <xf numFmtId="44" fontId="42" fillId="0" borderId="55" xfId="58" applyFont="1" applyFill="1" applyBorder="1" applyAlignment="1">
      <alignment horizontal="center" wrapText="1"/>
    </xf>
    <xf numFmtId="44" fontId="42" fillId="0" borderId="0" xfId="58" applyFont="1" applyFill="1" applyBorder="1" applyAlignment="1">
      <alignment horizontal="center" wrapText="1"/>
    </xf>
    <xf numFmtId="44" fontId="42" fillId="0" borderId="56" xfId="58" applyFont="1" applyFill="1" applyBorder="1" applyAlignment="1">
      <alignment horizontal="center" wrapText="1"/>
    </xf>
    <xf numFmtId="44" fontId="42" fillId="0" borderId="57" xfId="58" applyFont="1" applyFill="1" applyBorder="1" applyAlignment="1">
      <alignment horizontal="center" wrapText="1"/>
    </xf>
    <xf numFmtId="44" fontId="42" fillId="0" borderId="58" xfId="58" applyFont="1" applyFill="1" applyBorder="1" applyAlignment="1">
      <alignment horizontal="center" wrapText="1"/>
    </xf>
    <xf numFmtId="44" fontId="42" fillId="0" borderId="59" xfId="58" applyFont="1" applyFill="1" applyBorder="1" applyAlignment="1">
      <alignment horizontal="center" wrapText="1"/>
    </xf>
    <xf numFmtId="0" fontId="46" fillId="35" borderId="0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wrapText="1"/>
    </xf>
    <xf numFmtId="0" fontId="41" fillId="0" borderId="57" xfId="0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horizontal="center" vertical="center" wrapText="1"/>
    </xf>
    <xf numFmtId="0" fontId="41" fillId="0" borderId="59" xfId="0" applyFont="1" applyFill="1" applyBorder="1" applyAlignment="1">
      <alignment horizontal="center" vertical="center" wrapText="1"/>
    </xf>
    <xf numFmtId="0" fontId="42" fillId="35" borderId="52" xfId="0" applyFont="1" applyFill="1" applyBorder="1" applyAlignment="1">
      <alignment horizontal="center" vertical="center" wrapText="1"/>
    </xf>
    <xf numFmtId="0" fontId="42" fillId="35" borderId="54" xfId="0" applyFont="1" applyFill="1" applyBorder="1" applyAlignment="1">
      <alignment horizontal="center" vertical="center" wrapText="1"/>
    </xf>
    <xf numFmtId="0" fontId="42" fillId="35" borderId="57" xfId="0" applyFont="1" applyFill="1" applyBorder="1" applyAlignment="1">
      <alignment horizontal="center" vertical="center" wrapText="1"/>
    </xf>
    <xf numFmtId="0" fontId="42" fillId="35" borderId="59" xfId="0" applyFont="1" applyFill="1" applyBorder="1" applyAlignment="1">
      <alignment horizontal="center" vertical="center" wrapText="1"/>
    </xf>
    <xf numFmtId="0" fontId="41" fillId="5" borderId="60" xfId="0" applyFont="1" applyFill="1" applyBorder="1" applyAlignment="1">
      <alignment horizontal="center" vertical="center" wrapText="1"/>
    </xf>
    <xf numFmtId="0" fontId="41" fillId="5" borderId="61" xfId="0" applyFont="1" applyFill="1" applyBorder="1" applyAlignment="1">
      <alignment horizontal="center" vertical="center" wrapText="1"/>
    </xf>
    <xf numFmtId="0" fontId="41" fillId="5" borderId="3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62" xfId="0" applyFont="1" applyFill="1" applyBorder="1" applyAlignment="1">
      <alignment horizontal="center" vertical="center" wrapText="1"/>
    </xf>
    <xf numFmtId="0" fontId="47" fillId="0" borderId="63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44" fontId="42" fillId="35" borderId="64" xfId="58" applyFont="1" applyFill="1" applyBorder="1" applyAlignment="1">
      <alignment horizontal="center" vertical="center" wrapText="1"/>
    </xf>
    <xf numFmtId="44" fontId="42" fillId="35" borderId="65" xfId="58" applyFont="1" applyFill="1" applyBorder="1" applyAlignment="1">
      <alignment horizontal="center" vertical="center" wrapText="1"/>
    </xf>
    <xf numFmtId="0" fontId="42" fillId="35" borderId="64" xfId="0" applyFont="1" applyFill="1" applyBorder="1" applyAlignment="1">
      <alignment horizontal="center" vertical="center" wrapText="1"/>
    </xf>
    <xf numFmtId="0" fontId="42" fillId="35" borderId="65" xfId="0" applyFont="1" applyFill="1" applyBorder="1" applyAlignment="1">
      <alignment horizontal="center" vertical="center" wrapText="1"/>
    </xf>
    <xf numFmtId="0" fontId="42" fillId="35" borderId="66" xfId="0" applyFont="1" applyFill="1" applyBorder="1" applyAlignment="1">
      <alignment horizontal="center" vertical="center" wrapText="1"/>
    </xf>
    <xf numFmtId="0" fontId="42" fillId="35" borderId="31" xfId="0" applyFont="1" applyFill="1" applyBorder="1" applyAlignment="1">
      <alignment horizontal="center" vertical="center" wrapText="1"/>
    </xf>
    <xf numFmtId="0" fontId="42" fillId="35" borderId="67" xfId="0" applyFont="1" applyFill="1" applyBorder="1" applyAlignment="1">
      <alignment horizontal="center" vertical="center" wrapText="1"/>
    </xf>
    <xf numFmtId="0" fontId="42" fillId="35" borderId="39" xfId="0" applyFont="1" applyFill="1" applyBorder="1" applyAlignment="1">
      <alignment horizontal="center" vertical="center" wrapText="1"/>
    </xf>
    <xf numFmtId="0" fontId="42" fillId="35" borderId="68" xfId="0" applyFont="1" applyFill="1" applyBorder="1" applyAlignment="1">
      <alignment horizontal="center" vertical="center" wrapText="1"/>
    </xf>
    <xf numFmtId="0" fontId="42" fillId="35" borderId="34" xfId="0" applyFont="1" applyFill="1" applyBorder="1" applyAlignment="1">
      <alignment horizontal="center" vertical="center" wrapText="1"/>
    </xf>
    <xf numFmtId="0" fontId="42" fillId="35" borderId="2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zoomScale="110" zoomScaleNormal="110" zoomScalePageLayoutView="0" workbookViewId="0" topLeftCell="A1">
      <selection activeCell="Q5" sqref="Q5"/>
    </sheetView>
  </sheetViews>
  <sheetFormatPr defaultColWidth="9.140625" defaultRowHeight="15"/>
  <cols>
    <col min="1" max="1" width="9.140625" style="9" customWidth="1"/>
    <col min="2" max="3" width="20.00390625" style="9" customWidth="1"/>
    <col min="4" max="4" width="21.140625" style="9" customWidth="1"/>
    <col min="5" max="5" width="5.28125" style="9" bestFit="1" customWidth="1"/>
    <col min="6" max="9" width="9.140625" style="10" customWidth="1"/>
    <col min="10" max="10" width="9.140625" style="9" customWidth="1"/>
    <col min="11" max="12" width="10.421875" style="9" bestFit="1" customWidth="1"/>
    <col min="13" max="14" width="12.8515625" style="9" customWidth="1"/>
    <col min="15" max="16384" width="9.140625" style="9" customWidth="1"/>
  </cols>
  <sheetData>
    <row r="1" spans="2:3" ht="21" customHeight="1">
      <c r="B1" s="78" t="s">
        <v>109</v>
      </c>
      <c r="C1" s="78"/>
    </row>
    <row r="3" spans="1:14" s="59" customFormat="1" ht="15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2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256" ht="22.5" customHeight="1" thickBot="1">
      <c r="A5" s="120" t="s">
        <v>1</v>
      </c>
      <c r="B5" s="121"/>
      <c r="C5" s="114"/>
      <c r="D5" s="115"/>
      <c r="E5" s="115"/>
      <c r="F5" s="115"/>
      <c r="G5" s="115"/>
      <c r="H5" s="116"/>
      <c r="I5" s="1"/>
      <c r="J5" s="60" t="s">
        <v>85</v>
      </c>
      <c r="K5" s="112"/>
      <c r="L5" s="113"/>
      <c r="M5" s="60" t="s">
        <v>0</v>
      </c>
      <c r="N5" s="5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2.5" customHeight="1" thickBot="1">
      <c r="A6" s="122"/>
      <c r="B6" s="123"/>
      <c r="C6" s="117"/>
      <c r="D6" s="118"/>
      <c r="E6" s="118"/>
      <c r="F6" s="118"/>
      <c r="G6" s="118"/>
      <c r="H6" s="119"/>
      <c r="I6" s="1"/>
      <c r="J6" s="47"/>
      <c r="M6" s="4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4" ht="11.25" customHeight="1" thickBot="1">
      <c r="A7" s="1"/>
      <c r="B7" s="1"/>
      <c r="C7" s="1"/>
      <c r="D7" s="7"/>
      <c r="E7" s="1"/>
      <c r="F7" s="8"/>
      <c r="G7" s="2"/>
      <c r="H7" s="8"/>
      <c r="I7" s="2"/>
      <c r="J7" s="1"/>
      <c r="K7" s="1"/>
      <c r="L7" s="1"/>
      <c r="M7" s="1"/>
      <c r="N7" s="1"/>
    </row>
    <row r="8" spans="1:14" s="47" customFormat="1" ht="89.25" customHeight="1">
      <c r="A8" s="133" t="s">
        <v>4</v>
      </c>
      <c r="B8" s="139" t="s">
        <v>5</v>
      </c>
      <c r="C8" s="90" t="s">
        <v>6</v>
      </c>
      <c r="D8" s="135" t="s">
        <v>7</v>
      </c>
      <c r="E8" s="91" t="s">
        <v>3</v>
      </c>
      <c r="F8" s="131" t="s">
        <v>8</v>
      </c>
      <c r="G8" s="132"/>
      <c r="H8" s="131" t="s">
        <v>9</v>
      </c>
      <c r="I8" s="132"/>
      <c r="J8" s="135" t="s">
        <v>78</v>
      </c>
      <c r="K8" s="133" t="s">
        <v>13</v>
      </c>
      <c r="L8" s="134"/>
      <c r="M8" s="133" t="s">
        <v>108</v>
      </c>
      <c r="N8" s="134"/>
    </row>
    <row r="9" spans="1:14" s="47" customFormat="1" ht="12" thickBot="1">
      <c r="A9" s="141"/>
      <c r="B9" s="140"/>
      <c r="C9" s="138"/>
      <c r="D9" s="136"/>
      <c r="E9" s="137"/>
      <c r="F9" s="48" t="s">
        <v>10</v>
      </c>
      <c r="G9" s="49" t="s">
        <v>11</v>
      </c>
      <c r="H9" s="48" t="s">
        <v>10</v>
      </c>
      <c r="I9" s="49" t="s">
        <v>11</v>
      </c>
      <c r="J9" s="136"/>
      <c r="K9" s="50" t="s">
        <v>10</v>
      </c>
      <c r="L9" s="51" t="s">
        <v>11</v>
      </c>
      <c r="M9" s="50" t="s">
        <v>10</v>
      </c>
      <c r="N9" s="51" t="s">
        <v>11</v>
      </c>
    </row>
    <row r="10" spans="1:14" ht="112.5">
      <c r="A10" s="42">
        <v>4</v>
      </c>
      <c r="B10" s="39" t="s">
        <v>14</v>
      </c>
      <c r="C10" s="40" t="s">
        <v>22</v>
      </c>
      <c r="D10" s="53"/>
      <c r="E10" s="41">
        <v>1</v>
      </c>
      <c r="F10" s="34"/>
      <c r="G10" s="35">
        <f>F10*1.23</f>
        <v>0</v>
      </c>
      <c r="H10" s="34">
        <v>0</v>
      </c>
      <c r="I10" s="35">
        <f>H10*1.23</f>
        <v>0</v>
      </c>
      <c r="J10" s="36">
        <v>24</v>
      </c>
      <c r="K10" s="37">
        <f>E10*F10</f>
        <v>0</v>
      </c>
      <c r="L10" s="38">
        <f>G10*E10</f>
        <v>0</v>
      </c>
      <c r="M10" s="37">
        <f>(K10*J10)+(H10*E10)</f>
        <v>0</v>
      </c>
      <c r="N10" s="38">
        <f>M10*1.23</f>
        <v>0</v>
      </c>
    </row>
    <row r="11" spans="1:14" ht="112.5">
      <c r="A11" s="43">
        <v>4</v>
      </c>
      <c r="B11" s="4" t="s">
        <v>15</v>
      </c>
      <c r="C11" s="21" t="s">
        <v>22</v>
      </c>
      <c r="D11" s="54"/>
      <c r="E11" s="23">
        <v>1</v>
      </c>
      <c r="F11" s="26"/>
      <c r="G11" s="27">
        <f aca="true" t="shared" si="0" ref="G11:G68">F11*1.23</f>
        <v>0</v>
      </c>
      <c r="H11" s="26">
        <v>0</v>
      </c>
      <c r="I11" s="27">
        <f aca="true" t="shared" si="1" ref="I11:I68">H11*1.23</f>
        <v>0</v>
      </c>
      <c r="J11" s="31">
        <v>24</v>
      </c>
      <c r="K11" s="37">
        <f aca="true" t="shared" si="2" ref="K11:K68">E11*F11</f>
        <v>0</v>
      </c>
      <c r="L11" s="38">
        <f aca="true" t="shared" si="3" ref="L11:L68">G11*E11</f>
        <v>0</v>
      </c>
      <c r="M11" s="37">
        <f aca="true" t="shared" si="4" ref="M11:M68">(K11*J11)+(H11*E11)</f>
        <v>0</v>
      </c>
      <c r="N11" s="38">
        <f aca="true" t="shared" si="5" ref="N11:N68">M11*1.23</f>
        <v>0</v>
      </c>
    </row>
    <row r="12" spans="1:14" ht="112.5">
      <c r="A12" s="43">
        <v>4</v>
      </c>
      <c r="B12" s="4" t="s">
        <v>16</v>
      </c>
      <c r="C12" s="21" t="s">
        <v>22</v>
      </c>
      <c r="D12" s="54"/>
      <c r="E12" s="23">
        <v>1</v>
      </c>
      <c r="F12" s="26"/>
      <c r="G12" s="27">
        <f t="shared" si="0"/>
        <v>0</v>
      </c>
      <c r="H12" s="26">
        <v>0</v>
      </c>
      <c r="I12" s="27">
        <f t="shared" si="1"/>
        <v>0</v>
      </c>
      <c r="J12" s="36">
        <v>24</v>
      </c>
      <c r="K12" s="37">
        <f t="shared" si="2"/>
        <v>0</v>
      </c>
      <c r="L12" s="38">
        <f t="shared" si="3"/>
        <v>0</v>
      </c>
      <c r="M12" s="37">
        <f t="shared" si="4"/>
        <v>0</v>
      </c>
      <c r="N12" s="38">
        <f t="shared" si="5"/>
        <v>0</v>
      </c>
    </row>
    <row r="13" spans="1:14" ht="112.5">
      <c r="A13" s="43">
        <v>4</v>
      </c>
      <c r="B13" s="4" t="s">
        <v>17</v>
      </c>
      <c r="C13" s="21" t="s">
        <v>22</v>
      </c>
      <c r="D13" s="54"/>
      <c r="E13" s="23">
        <v>1</v>
      </c>
      <c r="F13" s="26"/>
      <c r="G13" s="27">
        <f t="shared" si="0"/>
        <v>0</v>
      </c>
      <c r="H13" s="26">
        <v>0</v>
      </c>
      <c r="I13" s="27">
        <f t="shared" si="1"/>
        <v>0</v>
      </c>
      <c r="J13" s="31">
        <v>24</v>
      </c>
      <c r="K13" s="37">
        <f t="shared" si="2"/>
        <v>0</v>
      </c>
      <c r="L13" s="38">
        <f t="shared" si="3"/>
        <v>0</v>
      </c>
      <c r="M13" s="37">
        <f t="shared" si="4"/>
        <v>0</v>
      </c>
      <c r="N13" s="38">
        <f t="shared" si="5"/>
        <v>0</v>
      </c>
    </row>
    <row r="14" spans="1:14" ht="112.5">
      <c r="A14" s="43">
        <v>4</v>
      </c>
      <c r="B14" s="4" t="s">
        <v>18</v>
      </c>
      <c r="C14" s="21" t="s">
        <v>22</v>
      </c>
      <c r="D14" s="54"/>
      <c r="E14" s="23">
        <v>1</v>
      </c>
      <c r="F14" s="26"/>
      <c r="G14" s="27">
        <f t="shared" si="0"/>
        <v>0</v>
      </c>
      <c r="H14" s="26">
        <v>0</v>
      </c>
      <c r="I14" s="27">
        <f t="shared" si="1"/>
        <v>0</v>
      </c>
      <c r="J14" s="36">
        <v>24</v>
      </c>
      <c r="K14" s="37">
        <f t="shared" si="2"/>
        <v>0</v>
      </c>
      <c r="L14" s="38">
        <f t="shared" si="3"/>
        <v>0</v>
      </c>
      <c r="M14" s="37">
        <f t="shared" si="4"/>
        <v>0</v>
      </c>
      <c r="N14" s="38">
        <f t="shared" si="5"/>
        <v>0</v>
      </c>
    </row>
    <row r="15" spans="1:14" ht="112.5">
      <c r="A15" s="43">
        <v>4</v>
      </c>
      <c r="B15" s="4" t="s">
        <v>19</v>
      </c>
      <c r="C15" s="21" t="s">
        <v>22</v>
      </c>
      <c r="D15" s="54"/>
      <c r="E15" s="23">
        <v>1</v>
      </c>
      <c r="F15" s="26"/>
      <c r="G15" s="27">
        <f t="shared" si="0"/>
        <v>0</v>
      </c>
      <c r="H15" s="26">
        <v>0</v>
      </c>
      <c r="I15" s="27">
        <f t="shared" si="1"/>
        <v>0</v>
      </c>
      <c r="J15" s="31">
        <v>24</v>
      </c>
      <c r="K15" s="37">
        <f t="shared" si="2"/>
        <v>0</v>
      </c>
      <c r="L15" s="38">
        <f t="shared" si="3"/>
        <v>0</v>
      </c>
      <c r="M15" s="37">
        <f t="shared" si="4"/>
        <v>0</v>
      </c>
      <c r="N15" s="38">
        <f t="shared" si="5"/>
        <v>0</v>
      </c>
    </row>
    <row r="16" spans="1:14" ht="112.5">
      <c r="A16" s="43">
        <v>4</v>
      </c>
      <c r="B16" s="4" t="s">
        <v>20</v>
      </c>
      <c r="C16" s="21" t="s">
        <v>22</v>
      </c>
      <c r="D16" s="54"/>
      <c r="E16" s="23">
        <v>1</v>
      </c>
      <c r="F16" s="26"/>
      <c r="G16" s="27">
        <f t="shared" si="0"/>
        <v>0</v>
      </c>
      <c r="H16" s="26">
        <v>0</v>
      </c>
      <c r="I16" s="27">
        <f t="shared" si="1"/>
        <v>0</v>
      </c>
      <c r="J16" s="36">
        <v>24</v>
      </c>
      <c r="K16" s="37">
        <f t="shared" si="2"/>
        <v>0</v>
      </c>
      <c r="L16" s="38">
        <f t="shared" si="3"/>
        <v>0</v>
      </c>
      <c r="M16" s="37">
        <f t="shared" si="4"/>
        <v>0</v>
      </c>
      <c r="N16" s="38">
        <f t="shared" si="5"/>
        <v>0</v>
      </c>
    </row>
    <row r="17" spans="1:14" ht="112.5">
      <c r="A17" s="43"/>
      <c r="B17" s="4" t="s">
        <v>104</v>
      </c>
      <c r="C17" s="52" t="s">
        <v>22</v>
      </c>
      <c r="D17" s="54"/>
      <c r="E17" s="23">
        <v>1</v>
      </c>
      <c r="F17" s="26"/>
      <c r="G17" s="27">
        <f>F17*1.23</f>
        <v>0</v>
      </c>
      <c r="H17" s="26">
        <v>0</v>
      </c>
      <c r="I17" s="27">
        <f>H17*1.23</f>
        <v>0</v>
      </c>
      <c r="J17" s="31">
        <v>24</v>
      </c>
      <c r="K17" s="37">
        <f t="shared" si="2"/>
        <v>0</v>
      </c>
      <c r="L17" s="38">
        <f t="shared" si="3"/>
        <v>0</v>
      </c>
      <c r="M17" s="37">
        <f t="shared" si="4"/>
        <v>0</v>
      </c>
      <c r="N17" s="38">
        <f t="shared" si="5"/>
        <v>0</v>
      </c>
    </row>
    <row r="18" spans="1:14" ht="112.5">
      <c r="A18" s="43"/>
      <c r="B18" s="4" t="s">
        <v>105</v>
      </c>
      <c r="C18" s="52" t="s">
        <v>22</v>
      </c>
      <c r="D18" s="54"/>
      <c r="E18" s="23">
        <v>1</v>
      </c>
      <c r="F18" s="26"/>
      <c r="G18" s="27">
        <f>F18*1.23</f>
        <v>0</v>
      </c>
      <c r="H18" s="26">
        <v>0</v>
      </c>
      <c r="I18" s="27">
        <f>H18*1.23</f>
        <v>0</v>
      </c>
      <c r="J18" s="36">
        <v>24</v>
      </c>
      <c r="K18" s="37">
        <f t="shared" si="2"/>
        <v>0</v>
      </c>
      <c r="L18" s="38">
        <f t="shared" si="3"/>
        <v>0</v>
      </c>
      <c r="M18" s="37">
        <f t="shared" si="4"/>
        <v>0</v>
      </c>
      <c r="N18" s="38">
        <f t="shared" si="5"/>
        <v>0</v>
      </c>
    </row>
    <row r="19" spans="1:14" ht="112.5">
      <c r="A19" s="43"/>
      <c r="B19" s="4" t="s">
        <v>106</v>
      </c>
      <c r="C19" s="52" t="s">
        <v>22</v>
      </c>
      <c r="D19" s="54"/>
      <c r="E19" s="23">
        <v>1</v>
      </c>
      <c r="F19" s="26"/>
      <c r="G19" s="27">
        <f>F19*1.23</f>
        <v>0</v>
      </c>
      <c r="H19" s="26">
        <v>0</v>
      </c>
      <c r="I19" s="27">
        <f>H19*1.23</f>
        <v>0</v>
      </c>
      <c r="J19" s="31">
        <v>24</v>
      </c>
      <c r="K19" s="37">
        <f t="shared" si="2"/>
        <v>0</v>
      </c>
      <c r="L19" s="38">
        <f t="shared" si="3"/>
        <v>0</v>
      </c>
      <c r="M19" s="37">
        <f t="shared" si="4"/>
        <v>0</v>
      </c>
      <c r="N19" s="38">
        <f t="shared" si="5"/>
        <v>0</v>
      </c>
    </row>
    <row r="20" spans="1:14" ht="112.5">
      <c r="A20" s="43"/>
      <c r="B20" s="4" t="s">
        <v>107</v>
      </c>
      <c r="C20" s="52" t="s">
        <v>22</v>
      </c>
      <c r="D20" s="54"/>
      <c r="E20" s="23">
        <v>1</v>
      </c>
      <c r="F20" s="26"/>
      <c r="G20" s="27">
        <f>F20*1.23</f>
        <v>0</v>
      </c>
      <c r="H20" s="26">
        <v>0</v>
      </c>
      <c r="I20" s="27">
        <f>H20*1.23</f>
        <v>0</v>
      </c>
      <c r="J20" s="36">
        <v>24</v>
      </c>
      <c r="K20" s="37">
        <f t="shared" si="2"/>
        <v>0</v>
      </c>
      <c r="L20" s="38">
        <f t="shared" si="3"/>
        <v>0</v>
      </c>
      <c r="M20" s="37">
        <f t="shared" si="4"/>
        <v>0</v>
      </c>
      <c r="N20" s="38">
        <f t="shared" si="5"/>
        <v>0</v>
      </c>
    </row>
    <row r="21" spans="1:14" ht="90">
      <c r="A21" s="43">
        <v>4</v>
      </c>
      <c r="B21" s="4" t="s">
        <v>21</v>
      </c>
      <c r="C21" s="21" t="s">
        <v>23</v>
      </c>
      <c r="D21" s="54"/>
      <c r="E21" s="23">
        <v>1</v>
      </c>
      <c r="F21" s="26"/>
      <c r="G21" s="27">
        <f>F21*1.23</f>
        <v>0</v>
      </c>
      <c r="H21" s="26"/>
      <c r="I21" s="27">
        <f>H21*1.23</f>
        <v>0</v>
      </c>
      <c r="J21" s="31">
        <v>24</v>
      </c>
      <c r="K21" s="37">
        <f t="shared" si="2"/>
        <v>0</v>
      </c>
      <c r="L21" s="38">
        <f t="shared" si="3"/>
        <v>0</v>
      </c>
      <c r="M21" s="37">
        <f t="shared" si="4"/>
        <v>0</v>
      </c>
      <c r="N21" s="38">
        <f t="shared" si="5"/>
        <v>0</v>
      </c>
    </row>
    <row r="22" spans="1:14" ht="33.75">
      <c r="A22" s="44">
        <v>4</v>
      </c>
      <c r="B22" s="3" t="s">
        <v>34</v>
      </c>
      <c r="C22" s="22" t="s">
        <v>24</v>
      </c>
      <c r="D22" s="54"/>
      <c r="E22" s="24">
        <v>1</v>
      </c>
      <c r="F22" s="26"/>
      <c r="G22" s="28">
        <f t="shared" si="0"/>
        <v>0</v>
      </c>
      <c r="H22" s="26"/>
      <c r="I22" s="28">
        <f t="shared" si="1"/>
        <v>0</v>
      </c>
      <c r="J22" s="32">
        <v>24</v>
      </c>
      <c r="K22" s="37">
        <f t="shared" si="2"/>
        <v>0</v>
      </c>
      <c r="L22" s="38">
        <f t="shared" si="3"/>
        <v>0</v>
      </c>
      <c r="M22" s="37">
        <f t="shared" si="4"/>
        <v>0</v>
      </c>
      <c r="N22" s="38">
        <f t="shared" si="5"/>
        <v>0</v>
      </c>
    </row>
    <row r="23" spans="1:14" ht="33.75">
      <c r="A23" s="44">
        <v>6</v>
      </c>
      <c r="B23" s="3" t="s">
        <v>35</v>
      </c>
      <c r="C23" s="22" t="s">
        <v>25</v>
      </c>
      <c r="D23" s="54"/>
      <c r="E23" s="24">
        <v>6</v>
      </c>
      <c r="F23" s="26"/>
      <c r="G23" s="28">
        <f t="shared" si="0"/>
        <v>0</v>
      </c>
      <c r="H23" s="26"/>
      <c r="I23" s="28">
        <f t="shared" si="1"/>
        <v>0</v>
      </c>
      <c r="J23" s="32">
        <v>24</v>
      </c>
      <c r="K23" s="37">
        <f t="shared" si="2"/>
        <v>0</v>
      </c>
      <c r="L23" s="38">
        <f t="shared" si="3"/>
        <v>0</v>
      </c>
      <c r="M23" s="37">
        <f t="shared" si="4"/>
        <v>0</v>
      </c>
      <c r="N23" s="38">
        <f t="shared" si="5"/>
        <v>0</v>
      </c>
    </row>
    <row r="24" spans="1:14" ht="33.75">
      <c r="A24" s="44">
        <v>6</v>
      </c>
      <c r="B24" s="3" t="s">
        <v>36</v>
      </c>
      <c r="C24" s="22" t="s">
        <v>26</v>
      </c>
      <c r="D24" s="54"/>
      <c r="E24" s="24">
        <v>2</v>
      </c>
      <c r="F24" s="26"/>
      <c r="G24" s="28">
        <f t="shared" si="0"/>
        <v>0</v>
      </c>
      <c r="H24" s="26"/>
      <c r="I24" s="28">
        <f t="shared" si="1"/>
        <v>0</v>
      </c>
      <c r="J24" s="32">
        <v>24</v>
      </c>
      <c r="K24" s="37">
        <f t="shared" si="2"/>
        <v>0</v>
      </c>
      <c r="L24" s="38">
        <f t="shared" si="3"/>
        <v>0</v>
      </c>
      <c r="M24" s="37">
        <f t="shared" si="4"/>
        <v>0</v>
      </c>
      <c r="N24" s="38">
        <f t="shared" si="5"/>
        <v>0</v>
      </c>
    </row>
    <row r="25" spans="1:14" ht="33.75">
      <c r="A25" s="44">
        <v>5</v>
      </c>
      <c r="B25" s="3" t="s">
        <v>37</v>
      </c>
      <c r="C25" s="22" t="s">
        <v>27</v>
      </c>
      <c r="D25" s="54"/>
      <c r="E25" s="24">
        <v>14</v>
      </c>
      <c r="F25" s="26"/>
      <c r="G25" s="28">
        <f t="shared" si="0"/>
        <v>0</v>
      </c>
      <c r="H25" s="26">
        <v>0</v>
      </c>
      <c r="I25" s="28">
        <f t="shared" si="1"/>
        <v>0</v>
      </c>
      <c r="J25" s="32">
        <v>24</v>
      </c>
      <c r="K25" s="37">
        <f t="shared" si="2"/>
        <v>0</v>
      </c>
      <c r="L25" s="38">
        <f t="shared" si="3"/>
        <v>0</v>
      </c>
      <c r="M25" s="37">
        <f t="shared" si="4"/>
        <v>0</v>
      </c>
      <c r="N25" s="38">
        <f t="shared" si="5"/>
        <v>0</v>
      </c>
    </row>
    <row r="26" spans="1:14" ht="34.5" customHeight="1">
      <c r="A26" s="43">
        <v>6</v>
      </c>
      <c r="B26" s="4" t="s">
        <v>38</v>
      </c>
      <c r="C26" s="21" t="s">
        <v>79</v>
      </c>
      <c r="D26" s="54"/>
      <c r="E26" s="23">
        <v>423</v>
      </c>
      <c r="F26" s="26"/>
      <c r="G26" s="27">
        <f t="shared" si="0"/>
        <v>0</v>
      </c>
      <c r="H26" s="26">
        <v>0</v>
      </c>
      <c r="I26" s="27">
        <f t="shared" si="1"/>
        <v>0</v>
      </c>
      <c r="J26" s="31">
        <v>24</v>
      </c>
      <c r="K26" s="37">
        <f t="shared" si="2"/>
        <v>0</v>
      </c>
      <c r="L26" s="38">
        <f t="shared" si="3"/>
        <v>0</v>
      </c>
      <c r="M26" s="37">
        <f t="shared" si="4"/>
        <v>0</v>
      </c>
      <c r="N26" s="38">
        <f t="shared" si="5"/>
        <v>0</v>
      </c>
    </row>
    <row r="27" spans="1:14" ht="34.5" customHeight="1">
      <c r="A27" s="43">
        <v>6</v>
      </c>
      <c r="B27" s="4" t="s">
        <v>38</v>
      </c>
      <c r="C27" s="21" t="s">
        <v>81</v>
      </c>
      <c r="D27" s="54"/>
      <c r="E27" s="23">
        <v>423</v>
      </c>
      <c r="F27" s="26"/>
      <c r="G27" s="27">
        <f t="shared" si="0"/>
        <v>0</v>
      </c>
      <c r="H27" s="26">
        <v>0</v>
      </c>
      <c r="I27" s="27">
        <f t="shared" si="1"/>
        <v>0</v>
      </c>
      <c r="J27" s="31">
        <v>24</v>
      </c>
      <c r="K27" s="37">
        <f t="shared" si="2"/>
        <v>0</v>
      </c>
      <c r="L27" s="38">
        <f t="shared" si="3"/>
        <v>0</v>
      </c>
      <c r="M27" s="37">
        <f t="shared" si="4"/>
        <v>0</v>
      </c>
      <c r="N27" s="38">
        <f t="shared" si="5"/>
        <v>0</v>
      </c>
    </row>
    <row r="28" spans="1:14" ht="34.5" customHeight="1">
      <c r="A28" s="43">
        <v>6</v>
      </c>
      <c r="B28" s="4" t="s">
        <v>39</v>
      </c>
      <c r="C28" s="21" t="s">
        <v>80</v>
      </c>
      <c r="D28" s="54"/>
      <c r="E28" s="23">
        <v>8</v>
      </c>
      <c r="F28" s="26"/>
      <c r="G28" s="27">
        <f t="shared" si="0"/>
        <v>0</v>
      </c>
      <c r="H28" s="26">
        <v>0</v>
      </c>
      <c r="I28" s="27">
        <f t="shared" si="1"/>
        <v>0</v>
      </c>
      <c r="J28" s="31">
        <v>24</v>
      </c>
      <c r="K28" s="37">
        <f t="shared" si="2"/>
        <v>0</v>
      </c>
      <c r="L28" s="38">
        <f t="shared" si="3"/>
        <v>0</v>
      </c>
      <c r="M28" s="37">
        <f t="shared" si="4"/>
        <v>0</v>
      </c>
      <c r="N28" s="38">
        <f t="shared" si="5"/>
        <v>0</v>
      </c>
    </row>
    <row r="29" spans="1:14" ht="34.5" customHeight="1">
      <c r="A29" s="43">
        <v>6</v>
      </c>
      <c r="B29" s="4" t="s">
        <v>39</v>
      </c>
      <c r="C29" s="21" t="s">
        <v>82</v>
      </c>
      <c r="D29" s="54"/>
      <c r="E29" s="23">
        <v>8</v>
      </c>
      <c r="F29" s="26"/>
      <c r="G29" s="27">
        <f t="shared" si="0"/>
        <v>0</v>
      </c>
      <c r="H29" s="26">
        <v>0</v>
      </c>
      <c r="I29" s="27">
        <f t="shared" si="1"/>
        <v>0</v>
      </c>
      <c r="J29" s="31">
        <v>24</v>
      </c>
      <c r="K29" s="37">
        <f t="shared" si="2"/>
        <v>0</v>
      </c>
      <c r="L29" s="38">
        <f t="shared" si="3"/>
        <v>0</v>
      </c>
      <c r="M29" s="37">
        <f t="shared" si="4"/>
        <v>0</v>
      </c>
      <c r="N29" s="38">
        <f t="shared" si="5"/>
        <v>0</v>
      </c>
    </row>
    <row r="30" spans="1:14" ht="33.75">
      <c r="A30" s="44">
        <v>6</v>
      </c>
      <c r="B30" s="3" t="s">
        <v>40</v>
      </c>
      <c r="C30" s="22" t="s">
        <v>28</v>
      </c>
      <c r="D30" s="54"/>
      <c r="E30" s="24">
        <v>20</v>
      </c>
      <c r="F30" s="26"/>
      <c r="G30" s="28">
        <f t="shared" si="0"/>
        <v>0</v>
      </c>
      <c r="H30" s="26"/>
      <c r="I30" s="28">
        <f t="shared" si="1"/>
        <v>0</v>
      </c>
      <c r="J30" s="32">
        <v>24</v>
      </c>
      <c r="K30" s="37">
        <f t="shared" si="2"/>
        <v>0</v>
      </c>
      <c r="L30" s="38">
        <f t="shared" si="3"/>
        <v>0</v>
      </c>
      <c r="M30" s="37">
        <f t="shared" si="4"/>
        <v>0</v>
      </c>
      <c r="N30" s="38">
        <f t="shared" si="5"/>
        <v>0</v>
      </c>
    </row>
    <row r="31" spans="1:14" ht="33.75">
      <c r="A31" s="44">
        <v>6</v>
      </c>
      <c r="B31" s="3" t="s">
        <v>41</v>
      </c>
      <c r="C31" s="22" t="s">
        <v>29</v>
      </c>
      <c r="D31" s="54"/>
      <c r="E31" s="24">
        <v>3</v>
      </c>
      <c r="F31" s="26"/>
      <c r="G31" s="28">
        <f t="shared" si="0"/>
        <v>0</v>
      </c>
      <c r="H31" s="26"/>
      <c r="I31" s="28">
        <f t="shared" si="1"/>
        <v>0</v>
      </c>
      <c r="J31" s="32">
        <v>24</v>
      </c>
      <c r="K31" s="37">
        <f t="shared" si="2"/>
        <v>0</v>
      </c>
      <c r="L31" s="38">
        <f t="shared" si="3"/>
        <v>0</v>
      </c>
      <c r="M31" s="37">
        <f t="shared" si="4"/>
        <v>0</v>
      </c>
      <c r="N31" s="38">
        <f t="shared" si="5"/>
        <v>0</v>
      </c>
    </row>
    <row r="32" spans="1:14" ht="33.75">
      <c r="A32" s="44">
        <v>6</v>
      </c>
      <c r="B32" s="3" t="s">
        <v>42</v>
      </c>
      <c r="C32" s="22" t="s">
        <v>30</v>
      </c>
      <c r="D32" s="54"/>
      <c r="E32" s="24">
        <v>200</v>
      </c>
      <c r="F32" s="26"/>
      <c r="G32" s="28">
        <f t="shared" si="0"/>
        <v>0</v>
      </c>
      <c r="H32" s="26"/>
      <c r="I32" s="28">
        <f t="shared" si="1"/>
        <v>0</v>
      </c>
      <c r="J32" s="32">
        <v>24</v>
      </c>
      <c r="K32" s="37">
        <f t="shared" si="2"/>
        <v>0</v>
      </c>
      <c r="L32" s="38">
        <f t="shared" si="3"/>
        <v>0</v>
      </c>
      <c r="M32" s="37">
        <f t="shared" si="4"/>
        <v>0</v>
      </c>
      <c r="N32" s="38">
        <f t="shared" si="5"/>
        <v>0</v>
      </c>
    </row>
    <row r="33" spans="1:14" ht="33.75">
      <c r="A33" s="44">
        <v>6</v>
      </c>
      <c r="B33" s="3" t="s">
        <v>43</v>
      </c>
      <c r="C33" s="22" t="s">
        <v>31</v>
      </c>
      <c r="D33" s="54"/>
      <c r="E33" s="24">
        <v>150</v>
      </c>
      <c r="F33" s="26"/>
      <c r="G33" s="28">
        <f t="shared" si="0"/>
        <v>0</v>
      </c>
      <c r="H33" s="26"/>
      <c r="I33" s="28">
        <f t="shared" si="1"/>
        <v>0</v>
      </c>
      <c r="J33" s="32">
        <v>24</v>
      </c>
      <c r="K33" s="37">
        <f t="shared" si="2"/>
        <v>0</v>
      </c>
      <c r="L33" s="38">
        <f t="shared" si="3"/>
        <v>0</v>
      </c>
      <c r="M33" s="37">
        <f t="shared" si="4"/>
        <v>0</v>
      </c>
      <c r="N33" s="38">
        <f t="shared" si="5"/>
        <v>0</v>
      </c>
    </row>
    <row r="34" spans="1:14" ht="33.75">
      <c r="A34" s="44">
        <v>6</v>
      </c>
      <c r="B34" s="3" t="s">
        <v>44</v>
      </c>
      <c r="C34" s="22" t="s">
        <v>32</v>
      </c>
      <c r="D34" s="54"/>
      <c r="E34" s="24">
        <v>50</v>
      </c>
      <c r="F34" s="26"/>
      <c r="G34" s="28">
        <f t="shared" si="0"/>
        <v>0</v>
      </c>
      <c r="H34" s="26"/>
      <c r="I34" s="28">
        <f t="shared" si="1"/>
        <v>0</v>
      </c>
      <c r="J34" s="32">
        <v>24</v>
      </c>
      <c r="K34" s="37">
        <f t="shared" si="2"/>
        <v>0</v>
      </c>
      <c r="L34" s="38">
        <f t="shared" si="3"/>
        <v>0</v>
      </c>
      <c r="M34" s="37">
        <f t="shared" si="4"/>
        <v>0</v>
      </c>
      <c r="N34" s="38">
        <f t="shared" si="5"/>
        <v>0</v>
      </c>
    </row>
    <row r="35" spans="1:14" ht="33.75">
      <c r="A35" s="44">
        <v>7</v>
      </c>
      <c r="B35" s="3" t="s">
        <v>45</v>
      </c>
      <c r="C35" s="22" t="s">
        <v>33</v>
      </c>
      <c r="D35" s="54"/>
      <c r="E35" s="24">
        <v>1</v>
      </c>
      <c r="F35" s="26"/>
      <c r="G35" s="28">
        <f t="shared" si="0"/>
        <v>0</v>
      </c>
      <c r="H35" s="26">
        <v>0</v>
      </c>
      <c r="I35" s="28">
        <f t="shared" si="1"/>
        <v>0</v>
      </c>
      <c r="J35" s="32">
        <v>24</v>
      </c>
      <c r="K35" s="37">
        <f t="shared" si="2"/>
        <v>0</v>
      </c>
      <c r="L35" s="38">
        <f t="shared" si="3"/>
        <v>0</v>
      </c>
      <c r="M35" s="37">
        <f t="shared" si="4"/>
        <v>0</v>
      </c>
      <c r="N35" s="38">
        <f t="shared" si="5"/>
        <v>0</v>
      </c>
    </row>
    <row r="36" spans="1:14" ht="33.75">
      <c r="A36" s="44">
        <v>7</v>
      </c>
      <c r="B36" s="3" t="s">
        <v>45</v>
      </c>
      <c r="C36" s="22" t="s">
        <v>83</v>
      </c>
      <c r="D36" s="54"/>
      <c r="E36" s="24">
        <v>1</v>
      </c>
      <c r="F36" s="26"/>
      <c r="G36" s="28">
        <f t="shared" si="0"/>
        <v>0</v>
      </c>
      <c r="H36" s="26">
        <v>0</v>
      </c>
      <c r="I36" s="28">
        <f t="shared" si="1"/>
        <v>0</v>
      </c>
      <c r="J36" s="32">
        <v>24</v>
      </c>
      <c r="K36" s="37">
        <f t="shared" si="2"/>
        <v>0</v>
      </c>
      <c r="L36" s="38">
        <f t="shared" si="3"/>
        <v>0</v>
      </c>
      <c r="M36" s="37">
        <f t="shared" si="4"/>
        <v>0</v>
      </c>
      <c r="N36" s="38">
        <f t="shared" si="5"/>
        <v>0</v>
      </c>
    </row>
    <row r="37" spans="1:14" ht="33.75" customHeight="1">
      <c r="A37" s="43">
        <v>8</v>
      </c>
      <c r="B37" s="130" t="s">
        <v>46</v>
      </c>
      <c r="C37" s="79"/>
      <c r="D37" s="54"/>
      <c r="E37" s="23">
        <v>1</v>
      </c>
      <c r="F37" s="26"/>
      <c r="G37" s="27">
        <f t="shared" si="0"/>
        <v>0</v>
      </c>
      <c r="H37" s="26">
        <v>0</v>
      </c>
      <c r="I37" s="27">
        <f t="shared" si="1"/>
        <v>0</v>
      </c>
      <c r="J37" s="31">
        <v>24</v>
      </c>
      <c r="K37" s="37">
        <f t="shared" si="2"/>
        <v>0</v>
      </c>
      <c r="L37" s="38">
        <f t="shared" si="3"/>
        <v>0</v>
      </c>
      <c r="M37" s="37">
        <f t="shared" si="4"/>
        <v>0</v>
      </c>
      <c r="N37" s="38">
        <f t="shared" si="5"/>
        <v>0</v>
      </c>
    </row>
    <row r="38" spans="1:14" ht="33.75" customHeight="1">
      <c r="A38" s="43">
        <v>8</v>
      </c>
      <c r="B38" s="130" t="s">
        <v>47</v>
      </c>
      <c r="C38" s="79"/>
      <c r="D38" s="54"/>
      <c r="E38" s="23">
        <v>1</v>
      </c>
      <c r="F38" s="26"/>
      <c r="G38" s="27">
        <f t="shared" si="0"/>
        <v>0</v>
      </c>
      <c r="H38" s="26">
        <v>0</v>
      </c>
      <c r="I38" s="27">
        <f t="shared" si="1"/>
        <v>0</v>
      </c>
      <c r="J38" s="31">
        <v>24</v>
      </c>
      <c r="K38" s="37">
        <f t="shared" si="2"/>
        <v>0</v>
      </c>
      <c r="L38" s="38">
        <f t="shared" si="3"/>
        <v>0</v>
      </c>
      <c r="M38" s="37">
        <f t="shared" si="4"/>
        <v>0</v>
      </c>
      <c r="N38" s="38">
        <f t="shared" si="5"/>
        <v>0</v>
      </c>
    </row>
    <row r="39" spans="1:14" ht="45" customHeight="1">
      <c r="A39" s="43">
        <v>8</v>
      </c>
      <c r="B39" s="130" t="s">
        <v>48</v>
      </c>
      <c r="C39" s="79"/>
      <c r="D39" s="54"/>
      <c r="E39" s="23">
        <v>1</v>
      </c>
      <c r="F39" s="26"/>
      <c r="G39" s="27">
        <f t="shared" si="0"/>
        <v>0</v>
      </c>
      <c r="H39" s="26">
        <v>0</v>
      </c>
      <c r="I39" s="27">
        <f t="shared" si="1"/>
        <v>0</v>
      </c>
      <c r="J39" s="31">
        <v>24</v>
      </c>
      <c r="K39" s="37">
        <f t="shared" si="2"/>
        <v>0</v>
      </c>
      <c r="L39" s="38">
        <f t="shared" si="3"/>
        <v>0</v>
      </c>
      <c r="M39" s="37">
        <f t="shared" si="4"/>
        <v>0</v>
      </c>
      <c r="N39" s="38">
        <f t="shared" si="5"/>
        <v>0</v>
      </c>
    </row>
    <row r="40" spans="1:14" ht="33.75" customHeight="1">
      <c r="A40" s="43">
        <v>8</v>
      </c>
      <c r="B40" s="130" t="s">
        <v>49</v>
      </c>
      <c r="C40" s="79"/>
      <c r="D40" s="54"/>
      <c r="E40" s="23">
        <v>1</v>
      </c>
      <c r="F40" s="26"/>
      <c r="G40" s="27">
        <f t="shared" si="0"/>
        <v>0</v>
      </c>
      <c r="H40" s="26">
        <v>0</v>
      </c>
      <c r="I40" s="27">
        <f t="shared" si="1"/>
        <v>0</v>
      </c>
      <c r="J40" s="31">
        <v>24</v>
      </c>
      <c r="K40" s="37">
        <f t="shared" si="2"/>
        <v>0</v>
      </c>
      <c r="L40" s="38">
        <f t="shared" si="3"/>
        <v>0</v>
      </c>
      <c r="M40" s="37">
        <f t="shared" si="4"/>
        <v>0</v>
      </c>
      <c r="N40" s="38">
        <f t="shared" si="5"/>
        <v>0</v>
      </c>
    </row>
    <row r="41" spans="1:14" ht="33.75" customHeight="1">
      <c r="A41" s="43">
        <v>8</v>
      </c>
      <c r="B41" s="130" t="s">
        <v>50</v>
      </c>
      <c r="C41" s="79"/>
      <c r="D41" s="54"/>
      <c r="E41" s="23">
        <v>1</v>
      </c>
      <c r="F41" s="26"/>
      <c r="G41" s="27">
        <f t="shared" si="0"/>
        <v>0</v>
      </c>
      <c r="H41" s="26">
        <v>0</v>
      </c>
      <c r="I41" s="27">
        <f t="shared" si="1"/>
        <v>0</v>
      </c>
      <c r="J41" s="31">
        <v>24</v>
      </c>
      <c r="K41" s="37">
        <f t="shared" si="2"/>
        <v>0</v>
      </c>
      <c r="L41" s="38">
        <f t="shared" si="3"/>
        <v>0</v>
      </c>
      <c r="M41" s="37">
        <f t="shared" si="4"/>
        <v>0</v>
      </c>
      <c r="N41" s="38">
        <f t="shared" si="5"/>
        <v>0</v>
      </c>
    </row>
    <row r="42" spans="1:14" ht="45" customHeight="1">
      <c r="A42" s="43">
        <v>8</v>
      </c>
      <c r="B42" s="130" t="s">
        <v>51</v>
      </c>
      <c r="C42" s="79"/>
      <c r="D42" s="54"/>
      <c r="E42" s="23">
        <v>1</v>
      </c>
      <c r="F42" s="26"/>
      <c r="G42" s="27">
        <f t="shared" si="0"/>
        <v>0</v>
      </c>
      <c r="H42" s="26">
        <v>0</v>
      </c>
      <c r="I42" s="27">
        <f t="shared" si="1"/>
        <v>0</v>
      </c>
      <c r="J42" s="31">
        <v>24</v>
      </c>
      <c r="K42" s="37">
        <f t="shared" si="2"/>
        <v>0</v>
      </c>
      <c r="L42" s="38">
        <f t="shared" si="3"/>
        <v>0</v>
      </c>
      <c r="M42" s="37">
        <f t="shared" si="4"/>
        <v>0</v>
      </c>
      <c r="N42" s="38">
        <f t="shared" si="5"/>
        <v>0</v>
      </c>
    </row>
    <row r="43" spans="1:14" ht="33.75" customHeight="1">
      <c r="A43" s="43">
        <v>8</v>
      </c>
      <c r="B43" s="130" t="s">
        <v>52</v>
      </c>
      <c r="C43" s="79"/>
      <c r="D43" s="54"/>
      <c r="E43" s="23">
        <v>1</v>
      </c>
      <c r="F43" s="26"/>
      <c r="G43" s="27">
        <f t="shared" si="0"/>
        <v>0</v>
      </c>
      <c r="H43" s="26">
        <v>0</v>
      </c>
      <c r="I43" s="27">
        <f t="shared" si="1"/>
        <v>0</v>
      </c>
      <c r="J43" s="31">
        <v>24</v>
      </c>
      <c r="K43" s="37">
        <f t="shared" si="2"/>
        <v>0</v>
      </c>
      <c r="L43" s="38">
        <f t="shared" si="3"/>
        <v>0</v>
      </c>
      <c r="M43" s="37">
        <f t="shared" si="4"/>
        <v>0</v>
      </c>
      <c r="N43" s="38">
        <f t="shared" si="5"/>
        <v>0</v>
      </c>
    </row>
    <row r="44" spans="1:14" ht="33.75" customHeight="1">
      <c r="A44" s="43">
        <v>8</v>
      </c>
      <c r="B44" s="130" t="s">
        <v>53</v>
      </c>
      <c r="C44" s="79"/>
      <c r="D44" s="54"/>
      <c r="E44" s="23">
        <v>1</v>
      </c>
      <c r="F44" s="26"/>
      <c r="G44" s="27">
        <f t="shared" si="0"/>
        <v>0</v>
      </c>
      <c r="H44" s="26">
        <v>0</v>
      </c>
      <c r="I44" s="27">
        <f t="shared" si="1"/>
        <v>0</v>
      </c>
      <c r="J44" s="31">
        <v>24</v>
      </c>
      <c r="K44" s="37">
        <f t="shared" si="2"/>
        <v>0</v>
      </c>
      <c r="L44" s="38">
        <f t="shared" si="3"/>
        <v>0</v>
      </c>
      <c r="M44" s="37">
        <f t="shared" si="4"/>
        <v>0</v>
      </c>
      <c r="N44" s="38">
        <f t="shared" si="5"/>
        <v>0</v>
      </c>
    </row>
    <row r="45" spans="1:14" ht="33.75" customHeight="1">
      <c r="A45" s="43">
        <v>8</v>
      </c>
      <c r="B45" s="130" t="s">
        <v>54</v>
      </c>
      <c r="C45" s="79"/>
      <c r="D45" s="54"/>
      <c r="E45" s="23">
        <v>1</v>
      </c>
      <c r="F45" s="26"/>
      <c r="G45" s="27">
        <f t="shared" si="0"/>
        <v>0</v>
      </c>
      <c r="H45" s="26">
        <v>0</v>
      </c>
      <c r="I45" s="27">
        <f t="shared" si="1"/>
        <v>0</v>
      </c>
      <c r="J45" s="31">
        <v>24</v>
      </c>
      <c r="K45" s="37">
        <f t="shared" si="2"/>
        <v>0</v>
      </c>
      <c r="L45" s="38">
        <f t="shared" si="3"/>
        <v>0</v>
      </c>
      <c r="M45" s="37">
        <f t="shared" si="4"/>
        <v>0</v>
      </c>
      <c r="N45" s="38">
        <f t="shared" si="5"/>
        <v>0</v>
      </c>
    </row>
    <row r="46" spans="1:14" ht="33.75" customHeight="1">
      <c r="A46" s="43">
        <v>8</v>
      </c>
      <c r="B46" s="130" t="s">
        <v>55</v>
      </c>
      <c r="C46" s="79"/>
      <c r="D46" s="54"/>
      <c r="E46" s="23">
        <v>1</v>
      </c>
      <c r="F46" s="26"/>
      <c r="G46" s="27">
        <f t="shared" si="0"/>
        <v>0</v>
      </c>
      <c r="H46" s="26">
        <v>0</v>
      </c>
      <c r="I46" s="27">
        <f t="shared" si="1"/>
        <v>0</v>
      </c>
      <c r="J46" s="31">
        <v>24</v>
      </c>
      <c r="K46" s="37">
        <f t="shared" si="2"/>
        <v>0</v>
      </c>
      <c r="L46" s="38">
        <f t="shared" si="3"/>
        <v>0</v>
      </c>
      <c r="M46" s="37">
        <f t="shared" si="4"/>
        <v>0</v>
      </c>
      <c r="N46" s="38">
        <f t="shared" si="5"/>
        <v>0</v>
      </c>
    </row>
    <row r="47" spans="1:14" ht="33.75" customHeight="1">
      <c r="A47" s="43">
        <v>8</v>
      </c>
      <c r="B47" s="130" t="s">
        <v>56</v>
      </c>
      <c r="C47" s="79"/>
      <c r="D47" s="54"/>
      <c r="E47" s="23">
        <v>1</v>
      </c>
      <c r="F47" s="26"/>
      <c r="G47" s="27">
        <f t="shared" si="0"/>
        <v>0</v>
      </c>
      <c r="H47" s="26">
        <v>0</v>
      </c>
      <c r="I47" s="27">
        <f t="shared" si="1"/>
        <v>0</v>
      </c>
      <c r="J47" s="31">
        <v>24</v>
      </c>
      <c r="K47" s="37">
        <f t="shared" si="2"/>
        <v>0</v>
      </c>
      <c r="L47" s="38">
        <f t="shared" si="3"/>
        <v>0</v>
      </c>
      <c r="M47" s="37">
        <f t="shared" si="4"/>
        <v>0</v>
      </c>
      <c r="N47" s="38">
        <f t="shared" si="5"/>
        <v>0</v>
      </c>
    </row>
    <row r="48" spans="1:14" ht="33.75" customHeight="1">
      <c r="A48" s="43">
        <v>8</v>
      </c>
      <c r="B48" s="130" t="s">
        <v>57</v>
      </c>
      <c r="C48" s="79"/>
      <c r="D48" s="54"/>
      <c r="E48" s="23">
        <v>1</v>
      </c>
      <c r="F48" s="26"/>
      <c r="G48" s="27">
        <f t="shared" si="0"/>
        <v>0</v>
      </c>
      <c r="H48" s="26">
        <v>0</v>
      </c>
      <c r="I48" s="27">
        <f t="shared" si="1"/>
        <v>0</v>
      </c>
      <c r="J48" s="31">
        <v>24</v>
      </c>
      <c r="K48" s="37">
        <f t="shared" si="2"/>
        <v>0</v>
      </c>
      <c r="L48" s="38">
        <f t="shared" si="3"/>
        <v>0</v>
      </c>
      <c r="M48" s="37">
        <f t="shared" si="4"/>
        <v>0</v>
      </c>
      <c r="N48" s="38">
        <f t="shared" si="5"/>
        <v>0</v>
      </c>
    </row>
    <row r="49" spans="1:14" ht="33.75" customHeight="1">
      <c r="A49" s="43">
        <v>8</v>
      </c>
      <c r="B49" s="130" t="s">
        <v>58</v>
      </c>
      <c r="C49" s="79"/>
      <c r="D49" s="54"/>
      <c r="E49" s="23">
        <v>1</v>
      </c>
      <c r="F49" s="26"/>
      <c r="G49" s="27">
        <f t="shared" si="0"/>
        <v>0</v>
      </c>
      <c r="H49" s="26">
        <v>0</v>
      </c>
      <c r="I49" s="27">
        <f t="shared" si="1"/>
        <v>0</v>
      </c>
      <c r="J49" s="31">
        <v>24</v>
      </c>
      <c r="K49" s="37">
        <f t="shared" si="2"/>
        <v>0</v>
      </c>
      <c r="L49" s="38">
        <f t="shared" si="3"/>
        <v>0</v>
      </c>
      <c r="M49" s="37">
        <f t="shared" si="4"/>
        <v>0</v>
      </c>
      <c r="N49" s="38">
        <f t="shared" si="5"/>
        <v>0</v>
      </c>
    </row>
    <row r="50" spans="1:14" ht="33.75" customHeight="1">
      <c r="A50" s="43">
        <v>8</v>
      </c>
      <c r="B50" s="130" t="s">
        <v>59</v>
      </c>
      <c r="C50" s="79"/>
      <c r="D50" s="54"/>
      <c r="E50" s="23">
        <v>1</v>
      </c>
      <c r="F50" s="26"/>
      <c r="G50" s="27">
        <f t="shared" si="0"/>
        <v>0</v>
      </c>
      <c r="H50" s="26">
        <v>0</v>
      </c>
      <c r="I50" s="27">
        <f t="shared" si="1"/>
        <v>0</v>
      </c>
      <c r="J50" s="31">
        <v>24</v>
      </c>
      <c r="K50" s="37">
        <f t="shared" si="2"/>
        <v>0</v>
      </c>
      <c r="L50" s="38">
        <f t="shared" si="3"/>
        <v>0</v>
      </c>
      <c r="M50" s="37">
        <f t="shared" si="4"/>
        <v>0</v>
      </c>
      <c r="N50" s="38">
        <f t="shared" si="5"/>
        <v>0</v>
      </c>
    </row>
    <row r="51" spans="1:14" ht="33.75" customHeight="1">
      <c r="A51" s="43">
        <v>8</v>
      </c>
      <c r="B51" s="130" t="s">
        <v>60</v>
      </c>
      <c r="C51" s="79"/>
      <c r="D51" s="54"/>
      <c r="E51" s="23">
        <v>1</v>
      </c>
      <c r="F51" s="26"/>
      <c r="G51" s="27">
        <f t="shared" si="0"/>
        <v>0</v>
      </c>
      <c r="H51" s="26">
        <v>0</v>
      </c>
      <c r="I51" s="27">
        <f t="shared" si="1"/>
        <v>0</v>
      </c>
      <c r="J51" s="31">
        <v>24</v>
      </c>
      <c r="K51" s="37">
        <f t="shared" si="2"/>
        <v>0</v>
      </c>
      <c r="L51" s="38">
        <f t="shared" si="3"/>
        <v>0</v>
      </c>
      <c r="M51" s="37">
        <f t="shared" si="4"/>
        <v>0</v>
      </c>
      <c r="N51" s="38">
        <f t="shared" si="5"/>
        <v>0</v>
      </c>
    </row>
    <row r="52" spans="1:14" ht="33.75" customHeight="1">
      <c r="A52" s="43">
        <v>8</v>
      </c>
      <c r="B52" s="130" t="s">
        <v>61</v>
      </c>
      <c r="C52" s="79"/>
      <c r="D52" s="54"/>
      <c r="E52" s="23">
        <v>1</v>
      </c>
      <c r="F52" s="26"/>
      <c r="G52" s="27">
        <f t="shared" si="0"/>
        <v>0</v>
      </c>
      <c r="H52" s="26">
        <v>0</v>
      </c>
      <c r="I52" s="27">
        <f t="shared" si="1"/>
        <v>0</v>
      </c>
      <c r="J52" s="31">
        <v>24</v>
      </c>
      <c r="K52" s="37">
        <f t="shared" si="2"/>
        <v>0</v>
      </c>
      <c r="L52" s="38">
        <f t="shared" si="3"/>
        <v>0</v>
      </c>
      <c r="M52" s="37">
        <f t="shared" si="4"/>
        <v>0</v>
      </c>
      <c r="N52" s="38">
        <f t="shared" si="5"/>
        <v>0</v>
      </c>
    </row>
    <row r="53" spans="1:14" ht="33.75" customHeight="1">
      <c r="A53" s="43">
        <v>8</v>
      </c>
      <c r="B53" s="130" t="s">
        <v>62</v>
      </c>
      <c r="C53" s="79"/>
      <c r="D53" s="54"/>
      <c r="E53" s="23">
        <v>1</v>
      </c>
      <c r="F53" s="26"/>
      <c r="G53" s="27">
        <f t="shared" si="0"/>
        <v>0</v>
      </c>
      <c r="H53" s="26">
        <v>0</v>
      </c>
      <c r="I53" s="27">
        <f t="shared" si="1"/>
        <v>0</v>
      </c>
      <c r="J53" s="31">
        <v>24</v>
      </c>
      <c r="K53" s="37">
        <f t="shared" si="2"/>
        <v>0</v>
      </c>
      <c r="L53" s="38">
        <f t="shared" si="3"/>
        <v>0</v>
      </c>
      <c r="M53" s="37">
        <f t="shared" si="4"/>
        <v>0</v>
      </c>
      <c r="N53" s="38">
        <f t="shared" si="5"/>
        <v>0</v>
      </c>
    </row>
    <row r="54" spans="1:14" ht="33.75" customHeight="1">
      <c r="A54" s="43">
        <v>8</v>
      </c>
      <c r="B54" s="130" t="s">
        <v>63</v>
      </c>
      <c r="C54" s="79"/>
      <c r="D54" s="54"/>
      <c r="E54" s="23">
        <v>1</v>
      </c>
      <c r="F54" s="26"/>
      <c r="G54" s="27">
        <f t="shared" si="0"/>
        <v>0</v>
      </c>
      <c r="H54" s="26">
        <v>0</v>
      </c>
      <c r="I54" s="27">
        <f t="shared" si="1"/>
        <v>0</v>
      </c>
      <c r="J54" s="31">
        <v>24</v>
      </c>
      <c r="K54" s="37">
        <f t="shared" si="2"/>
        <v>0</v>
      </c>
      <c r="L54" s="38">
        <f t="shared" si="3"/>
        <v>0</v>
      </c>
      <c r="M54" s="37">
        <f t="shared" si="4"/>
        <v>0</v>
      </c>
      <c r="N54" s="38">
        <f t="shared" si="5"/>
        <v>0</v>
      </c>
    </row>
    <row r="55" spans="1:14" ht="45" customHeight="1">
      <c r="A55" s="43">
        <v>8</v>
      </c>
      <c r="B55" s="130" t="s">
        <v>64</v>
      </c>
      <c r="C55" s="79"/>
      <c r="D55" s="54"/>
      <c r="E55" s="23">
        <v>1</v>
      </c>
      <c r="F55" s="26"/>
      <c r="G55" s="27">
        <f t="shared" si="0"/>
        <v>0</v>
      </c>
      <c r="H55" s="26">
        <v>0</v>
      </c>
      <c r="I55" s="27">
        <f t="shared" si="1"/>
        <v>0</v>
      </c>
      <c r="J55" s="31">
        <v>24</v>
      </c>
      <c r="K55" s="37">
        <f t="shared" si="2"/>
        <v>0</v>
      </c>
      <c r="L55" s="38">
        <f t="shared" si="3"/>
        <v>0</v>
      </c>
      <c r="M55" s="37">
        <f t="shared" si="4"/>
        <v>0</v>
      </c>
      <c r="N55" s="38">
        <f t="shared" si="5"/>
        <v>0</v>
      </c>
    </row>
    <row r="56" spans="1:14" ht="33.75" customHeight="1">
      <c r="A56" s="43">
        <v>8</v>
      </c>
      <c r="B56" s="130" t="s">
        <v>65</v>
      </c>
      <c r="C56" s="79"/>
      <c r="D56" s="54"/>
      <c r="E56" s="23">
        <v>1</v>
      </c>
      <c r="F56" s="26"/>
      <c r="G56" s="27">
        <f t="shared" si="0"/>
        <v>0</v>
      </c>
      <c r="H56" s="26">
        <v>0</v>
      </c>
      <c r="I56" s="27">
        <f t="shared" si="1"/>
        <v>0</v>
      </c>
      <c r="J56" s="31">
        <v>24</v>
      </c>
      <c r="K56" s="37">
        <f t="shared" si="2"/>
        <v>0</v>
      </c>
      <c r="L56" s="38">
        <f t="shared" si="3"/>
        <v>0</v>
      </c>
      <c r="M56" s="37">
        <f t="shared" si="4"/>
        <v>0</v>
      </c>
      <c r="N56" s="38">
        <f t="shared" si="5"/>
        <v>0</v>
      </c>
    </row>
    <row r="57" spans="1:14" ht="45" customHeight="1">
      <c r="A57" s="43">
        <v>8</v>
      </c>
      <c r="B57" s="130" t="s">
        <v>66</v>
      </c>
      <c r="C57" s="79"/>
      <c r="D57" s="54"/>
      <c r="E57" s="23">
        <v>1</v>
      </c>
      <c r="F57" s="26"/>
      <c r="G57" s="27">
        <f t="shared" si="0"/>
        <v>0</v>
      </c>
      <c r="H57" s="26">
        <v>0</v>
      </c>
      <c r="I57" s="27">
        <f t="shared" si="1"/>
        <v>0</v>
      </c>
      <c r="J57" s="31">
        <v>24</v>
      </c>
      <c r="K57" s="37">
        <f t="shared" si="2"/>
        <v>0</v>
      </c>
      <c r="L57" s="38">
        <f t="shared" si="3"/>
        <v>0</v>
      </c>
      <c r="M57" s="37">
        <f t="shared" si="4"/>
        <v>0</v>
      </c>
      <c r="N57" s="38">
        <f t="shared" si="5"/>
        <v>0</v>
      </c>
    </row>
    <row r="58" spans="1:14" ht="33.75" customHeight="1">
      <c r="A58" s="43">
        <v>8</v>
      </c>
      <c r="B58" s="130" t="s">
        <v>67</v>
      </c>
      <c r="C58" s="79"/>
      <c r="D58" s="54"/>
      <c r="E58" s="23">
        <v>1</v>
      </c>
      <c r="F58" s="26"/>
      <c r="G58" s="27">
        <f t="shared" si="0"/>
        <v>0</v>
      </c>
      <c r="H58" s="26">
        <v>0</v>
      </c>
      <c r="I58" s="27">
        <f t="shared" si="1"/>
        <v>0</v>
      </c>
      <c r="J58" s="31">
        <v>24</v>
      </c>
      <c r="K58" s="37">
        <f t="shared" si="2"/>
        <v>0</v>
      </c>
      <c r="L58" s="38">
        <f t="shared" si="3"/>
        <v>0</v>
      </c>
      <c r="M58" s="37">
        <f t="shared" si="4"/>
        <v>0</v>
      </c>
      <c r="N58" s="38">
        <f t="shared" si="5"/>
        <v>0</v>
      </c>
    </row>
    <row r="59" spans="1:14" ht="45" customHeight="1">
      <c r="A59" s="43">
        <v>8</v>
      </c>
      <c r="B59" s="130" t="s">
        <v>68</v>
      </c>
      <c r="C59" s="79"/>
      <c r="D59" s="54"/>
      <c r="E59" s="23">
        <v>1</v>
      </c>
      <c r="F59" s="26"/>
      <c r="G59" s="27">
        <f t="shared" si="0"/>
        <v>0</v>
      </c>
      <c r="H59" s="26">
        <v>0</v>
      </c>
      <c r="I59" s="27">
        <f t="shared" si="1"/>
        <v>0</v>
      </c>
      <c r="J59" s="31">
        <v>24</v>
      </c>
      <c r="K59" s="37">
        <f t="shared" si="2"/>
        <v>0</v>
      </c>
      <c r="L59" s="38">
        <f t="shared" si="3"/>
        <v>0</v>
      </c>
      <c r="M59" s="37">
        <f t="shared" si="4"/>
        <v>0</v>
      </c>
      <c r="N59" s="38">
        <f t="shared" si="5"/>
        <v>0</v>
      </c>
    </row>
    <row r="60" spans="1:14" ht="33.75" customHeight="1">
      <c r="A60" s="43">
        <v>8</v>
      </c>
      <c r="B60" s="130" t="s">
        <v>69</v>
      </c>
      <c r="C60" s="79"/>
      <c r="D60" s="54"/>
      <c r="E60" s="23">
        <v>1</v>
      </c>
      <c r="F60" s="26"/>
      <c r="G60" s="27">
        <f t="shared" si="0"/>
        <v>0</v>
      </c>
      <c r="H60" s="26">
        <v>0</v>
      </c>
      <c r="I60" s="27">
        <f t="shared" si="1"/>
        <v>0</v>
      </c>
      <c r="J60" s="31">
        <v>24</v>
      </c>
      <c r="K60" s="37">
        <f t="shared" si="2"/>
        <v>0</v>
      </c>
      <c r="L60" s="38">
        <f t="shared" si="3"/>
        <v>0</v>
      </c>
      <c r="M60" s="37">
        <f t="shared" si="4"/>
        <v>0</v>
      </c>
      <c r="N60" s="38">
        <f t="shared" si="5"/>
        <v>0</v>
      </c>
    </row>
    <row r="61" spans="1:14" ht="33.75" customHeight="1">
      <c r="A61" s="43">
        <v>8</v>
      </c>
      <c r="B61" s="130" t="s">
        <v>70</v>
      </c>
      <c r="C61" s="79"/>
      <c r="D61" s="54"/>
      <c r="E61" s="23">
        <v>2</v>
      </c>
      <c r="F61" s="26"/>
      <c r="G61" s="27">
        <f t="shared" si="0"/>
        <v>0</v>
      </c>
      <c r="H61" s="26">
        <v>0</v>
      </c>
      <c r="I61" s="27">
        <f t="shared" si="1"/>
        <v>0</v>
      </c>
      <c r="J61" s="31">
        <v>24</v>
      </c>
      <c r="K61" s="37">
        <f t="shared" si="2"/>
        <v>0</v>
      </c>
      <c r="L61" s="38">
        <f t="shared" si="3"/>
        <v>0</v>
      </c>
      <c r="M61" s="37">
        <f t="shared" si="4"/>
        <v>0</v>
      </c>
      <c r="N61" s="38">
        <f t="shared" si="5"/>
        <v>0</v>
      </c>
    </row>
    <row r="62" spans="1:14" ht="33.75" customHeight="1">
      <c r="A62" s="43">
        <v>8</v>
      </c>
      <c r="B62" s="130" t="s">
        <v>71</v>
      </c>
      <c r="C62" s="79"/>
      <c r="D62" s="54"/>
      <c r="E62" s="23">
        <v>1</v>
      </c>
      <c r="F62" s="26"/>
      <c r="G62" s="27">
        <f t="shared" si="0"/>
        <v>0</v>
      </c>
      <c r="H62" s="26">
        <v>0</v>
      </c>
      <c r="I62" s="27">
        <f t="shared" si="1"/>
        <v>0</v>
      </c>
      <c r="J62" s="31">
        <v>24</v>
      </c>
      <c r="K62" s="37">
        <f t="shared" si="2"/>
        <v>0</v>
      </c>
      <c r="L62" s="38">
        <f t="shared" si="3"/>
        <v>0</v>
      </c>
      <c r="M62" s="37">
        <f t="shared" si="4"/>
        <v>0</v>
      </c>
      <c r="N62" s="38">
        <f t="shared" si="5"/>
        <v>0</v>
      </c>
    </row>
    <row r="63" spans="1:14" ht="33.75" customHeight="1">
      <c r="A63" s="43">
        <v>8</v>
      </c>
      <c r="B63" s="130" t="s">
        <v>72</v>
      </c>
      <c r="C63" s="79"/>
      <c r="D63" s="54"/>
      <c r="E63" s="23">
        <v>1</v>
      </c>
      <c r="F63" s="26"/>
      <c r="G63" s="27">
        <f t="shared" si="0"/>
        <v>0</v>
      </c>
      <c r="H63" s="26">
        <v>0</v>
      </c>
      <c r="I63" s="27">
        <f t="shared" si="1"/>
        <v>0</v>
      </c>
      <c r="J63" s="31">
        <v>24</v>
      </c>
      <c r="K63" s="37">
        <f t="shared" si="2"/>
        <v>0</v>
      </c>
      <c r="L63" s="38">
        <f t="shared" si="3"/>
        <v>0</v>
      </c>
      <c r="M63" s="37">
        <f t="shared" si="4"/>
        <v>0</v>
      </c>
      <c r="N63" s="38">
        <f t="shared" si="5"/>
        <v>0</v>
      </c>
    </row>
    <row r="64" spans="1:14" ht="33.75" customHeight="1">
      <c r="A64" s="43">
        <v>8</v>
      </c>
      <c r="B64" s="130" t="s">
        <v>73</v>
      </c>
      <c r="C64" s="79"/>
      <c r="D64" s="54"/>
      <c r="E64" s="23">
        <v>1</v>
      </c>
      <c r="F64" s="26"/>
      <c r="G64" s="27">
        <f t="shared" si="0"/>
        <v>0</v>
      </c>
      <c r="H64" s="26">
        <v>0</v>
      </c>
      <c r="I64" s="27">
        <f t="shared" si="1"/>
        <v>0</v>
      </c>
      <c r="J64" s="31">
        <v>24</v>
      </c>
      <c r="K64" s="37">
        <f t="shared" si="2"/>
        <v>0</v>
      </c>
      <c r="L64" s="38">
        <f t="shared" si="3"/>
        <v>0</v>
      </c>
      <c r="M64" s="37">
        <f t="shared" si="4"/>
        <v>0</v>
      </c>
      <c r="N64" s="38">
        <f t="shared" si="5"/>
        <v>0</v>
      </c>
    </row>
    <row r="65" spans="1:14" ht="33.75" customHeight="1">
      <c r="A65" s="43">
        <v>8</v>
      </c>
      <c r="B65" s="130" t="s">
        <v>74</v>
      </c>
      <c r="C65" s="79"/>
      <c r="D65" s="54"/>
      <c r="E65" s="23">
        <v>1</v>
      </c>
      <c r="F65" s="26"/>
      <c r="G65" s="27">
        <f t="shared" si="0"/>
        <v>0</v>
      </c>
      <c r="H65" s="26">
        <v>0</v>
      </c>
      <c r="I65" s="27">
        <f t="shared" si="1"/>
        <v>0</v>
      </c>
      <c r="J65" s="31">
        <v>24</v>
      </c>
      <c r="K65" s="37">
        <f t="shared" si="2"/>
        <v>0</v>
      </c>
      <c r="L65" s="38">
        <f t="shared" si="3"/>
        <v>0</v>
      </c>
      <c r="M65" s="37">
        <f t="shared" si="4"/>
        <v>0</v>
      </c>
      <c r="N65" s="38">
        <f t="shared" si="5"/>
        <v>0</v>
      </c>
    </row>
    <row r="66" spans="1:14" ht="33.75" customHeight="1">
      <c r="A66" s="43">
        <v>8</v>
      </c>
      <c r="B66" s="130" t="s">
        <v>75</v>
      </c>
      <c r="C66" s="79"/>
      <c r="D66" s="54"/>
      <c r="E66" s="23">
        <v>1</v>
      </c>
      <c r="F66" s="26"/>
      <c r="G66" s="27">
        <f t="shared" si="0"/>
        <v>0</v>
      </c>
      <c r="H66" s="26">
        <v>0</v>
      </c>
      <c r="I66" s="27">
        <f t="shared" si="1"/>
        <v>0</v>
      </c>
      <c r="J66" s="31">
        <v>24</v>
      </c>
      <c r="K66" s="37">
        <f t="shared" si="2"/>
        <v>0</v>
      </c>
      <c r="L66" s="38">
        <f t="shared" si="3"/>
        <v>0</v>
      </c>
      <c r="M66" s="37">
        <f t="shared" si="4"/>
        <v>0</v>
      </c>
      <c r="N66" s="38">
        <f t="shared" si="5"/>
        <v>0</v>
      </c>
    </row>
    <row r="67" spans="1:14" ht="33.75" customHeight="1">
      <c r="A67" s="45">
        <v>8</v>
      </c>
      <c r="B67" s="124" t="s">
        <v>76</v>
      </c>
      <c r="C67" s="125"/>
      <c r="D67" s="55"/>
      <c r="E67" s="25">
        <v>1</v>
      </c>
      <c r="F67" s="29"/>
      <c r="G67" s="30">
        <f t="shared" si="0"/>
        <v>0</v>
      </c>
      <c r="H67" s="29">
        <v>0</v>
      </c>
      <c r="I67" s="30">
        <f t="shared" si="1"/>
        <v>0</v>
      </c>
      <c r="J67" s="33">
        <v>24</v>
      </c>
      <c r="K67" s="37">
        <f t="shared" si="2"/>
        <v>0</v>
      </c>
      <c r="L67" s="38">
        <f t="shared" si="3"/>
        <v>0</v>
      </c>
      <c r="M67" s="37">
        <f t="shared" si="4"/>
        <v>0</v>
      </c>
      <c r="N67" s="38">
        <f t="shared" si="5"/>
        <v>0</v>
      </c>
    </row>
    <row r="68" spans="1:14" ht="33.75" customHeight="1" thickBot="1">
      <c r="A68" s="46">
        <v>8</v>
      </c>
      <c r="B68" s="126" t="s">
        <v>77</v>
      </c>
      <c r="C68" s="81"/>
      <c r="D68" s="56"/>
      <c r="E68" s="25">
        <v>1</v>
      </c>
      <c r="F68" s="29"/>
      <c r="G68" s="30">
        <f t="shared" si="0"/>
        <v>0</v>
      </c>
      <c r="H68" s="29">
        <v>0</v>
      </c>
      <c r="I68" s="30">
        <f t="shared" si="1"/>
        <v>0</v>
      </c>
      <c r="J68" s="33">
        <v>24</v>
      </c>
      <c r="K68" s="37">
        <f t="shared" si="2"/>
        <v>0</v>
      </c>
      <c r="L68" s="38">
        <f t="shared" si="3"/>
        <v>0</v>
      </c>
      <c r="M68" s="37">
        <f t="shared" si="4"/>
        <v>0</v>
      </c>
      <c r="N68" s="38">
        <f t="shared" si="5"/>
        <v>0</v>
      </c>
    </row>
    <row r="69" spans="1:14" ht="33.75" customHeight="1" thickBot="1">
      <c r="A69" s="127" t="s">
        <v>84</v>
      </c>
      <c r="B69" s="128"/>
      <c r="C69" s="128"/>
      <c r="D69" s="128"/>
      <c r="E69" s="129"/>
      <c r="F69" s="18">
        <f>SUM(F10:F68)</f>
        <v>0</v>
      </c>
      <c r="G69" s="17">
        <f>SUM(G10:G68)</f>
        <v>0</v>
      </c>
      <c r="H69" s="18">
        <f>SUM(H10:H68)</f>
        <v>0</v>
      </c>
      <c r="I69" s="17">
        <f>SUM(I10:I68)</f>
        <v>0</v>
      </c>
      <c r="J69" s="16"/>
      <c r="K69" s="19">
        <f>SUM(K10:K68)</f>
        <v>0</v>
      </c>
      <c r="L69" s="13">
        <f>SUM(L10:L68)</f>
        <v>0</v>
      </c>
      <c r="M69" s="14">
        <f>SUM(M10:M68)</f>
        <v>0</v>
      </c>
      <c r="N69" s="15">
        <f>SUM(N10:N68)</f>
        <v>0</v>
      </c>
    </row>
    <row r="70" spans="1:14" ht="33.75" customHeight="1" thickBot="1">
      <c r="A70" s="76"/>
      <c r="B70" s="76"/>
      <c r="C70" s="76"/>
      <c r="D70" s="76"/>
      <c r="E70" s="76"/>
      <c r="K70" s="11"/>
      <c r="L70" s="11"/>
      <c r="M70" s="11"/>
      <c r="N70" s="11"/>
    </row>
    <row r="71" spans="1:14" ht="33.75" customHeight="1">
      <c r="A71" s="76"/>
      <c r="B71" s="76"/>
      <c r="C71" s="76"/>
      <c r="D71" s="76"/>
      <c r="E71" s="76"/>
      <c r="H71" s="102" t="s">
        <v>103</v>
      </c>
      <c r="I71" s="103"/>
      <c r="J71" s="103"/>
      <c r="K71" s="103"/>
      <c r="L71" s="103"/>
      <c r="M71" s="103"/>
      <c r="N71" s="104"/>
    </row>
    <row r="72" spans="1:14" ht="33.75" customHeight="1">
      <c r="A72" s="76"/>
      <c r="B72" s="76"/>
      <c r="C72" s="76"/>
      <c r="D72" s="76"/>
      <c r="E72" s="76"/>
      <c r="H72" s="105"/>
      <c r="I72" s="106"/>
      <c r="J72" s="106"/>
      <c r="K72" s="106"/>
      <c r="L72" s="106"/>
      <c r="M72" s="106"/>
      <c r="N72" s="107"/>
    </row>
    <row r="73" spans="1:14" ht="33.75" customHeight="1" thickBot="1">
      <c r="A73" s="76"/>
      <c r="B73" s="76"/>
      <c r="C73" s="76"/>
      <c r="D73" s="76"/>
      <c r="E73" s="76"/>
      <c r="H73" s="108"/>
      <c r="I73" s="109"/>
      <c r="J73" s="109"/>
      <c r="K73" s="109"/>
      <c r="L73" s="109"/>
      <c r="M73" s="109"/>
      <c r="N73" s="110"/>
    </row>
    <row r="74" spans="1:14" ht="33.75" customHeight="1">
      <c r="A74" s="76"/>
      <c r="B74" s="76"/>
      <c r="C74" s="76"/>
      <c r="D74" s="76"/>
      <c r="E74" s="76"/>
      <c r="K74" s="11"/>
      <c r="L74" s="11"/>
      <c r="M74" s="11"/>
      <c r="N74" s="11"/>
    </row>
    <row r="75" spans="1:14" ht="33.75" customHeight="1">
      <c r="A75" s="76"/>
      <c r="B75" s="76"/>
      <c r="C75" s="76"/>
      <c r="D75" s="76"/>
      <c r="E75" s="76"/>
      <c r="K75" s="11"/>
      <c r="L75" s="11"/>
      <c r="M75" s="11"/>
      <c r="N75" s="11"/>
    </row>
    <row r="76" spans="1:14" ht="33.75" customHeight="1">
      <c r="A76" s="76"/>
      <c r="B76" s="76"/>
      <c r="C76" s="76"/>
      <c r="D76" s="77"/>
      <c r="E76" s="76"/>
      <c r="K76" s="11"/>
      <c r="L76" s="11"/>
      <c r="M76" s="11"/>
      <c r="N76" s="11"/>
    </row>
    <row r="77" spans="1:14" ht="58.5" customHeight="1">
      <c r="A77" s="76"/>
      <c r="B77" s="76"/>
      <c r="C77" s="76"/>
      <c r="D77" s="77"/>
      <c r="E77" s="76"/>
      <c r="K77" s="11"/>
      <c r="L77" s="11"/>
      <c r="M77" s="11"/>
      <c r="N77" s="11"/>
    </row>
    <row r="78" spans="1:14" ht="58.5" customHeight="1">
      <c r="A78" s="76"/>
      <c r="B78" s="76"/>
      <c r="C78" s="76"/>
      <c r="D78" s="76"/>
      <c r="E78" s="76"/>
      <c r="K78" s="11"/>
      <c r="L78" s="11"/>
      <c r="M78" s="11"/>
      <c r="N78" s="11"/>
    </row>
    <row r="79" spans="11:14" ht="32.25" customHeight="1">
      <c r="K79" s="11"/>
      <c r="L79" s="11"/>
      <c r="M79" s="11"/>
      <c r="N79" s="11"/>
    </row>
    <row r="80" spans="11:14" ht="49.5" customHeight="1" thickBot="1">
      <c r="K80" s="11"/>
      <c r="L80" s="11"/>
      <c r="M80" s="11"/>
      <c r="N80" s="11"/>
    </row>
    <row r="81" spans="1:14" ht="19.5" thickBot="1">
      <c r="A81" s="83" t="s">
        <v>101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5"/>
      <c r="M81" s="11"/>
      <c r="N81" s="11"/>
    </row>
    <row r="82" spans="1:14" ht="67.5" customHeight="1">
      <c r="A82" s="94" t="s">
        <v>86</v>
      </c>
      <c r="B82" s="96" t="s">
        <v>87</v>
      </c>
      <c r="C82" s="97"/>
      <c r="D82" s="88" t="s">
        <v>94</v>
      </c>
      <c r="E82" s="100" t="s">
        <v>97</v>
      </c>
      <c r="F82" s="86" t="s">
        <v>98</v>
      </c>
      <c r="G82" s="87"/>
      <c r="H82" s="86" t="s">
        <v>96</v>
      </c>
      <c r="I82" s="87"/>
      <c r="J82" s="88" t="s">
        <v>78</v>
      </c>
      <c r="K82" s="90" t="s">
        <v>12</v>
      </c>
      <c r="L82" s="91"/>
      <c r="M82" s="11"/>
      <c r="N82" s="11"/>
    </row>
    <row r="83" spans="1:12" ht="12" customHeight="1" thickBot="1">
      <c r="A83" s="95"/>
      <c r="B83" s="98"/>
      <c r="C83" s="99"/>
      <c r="D83" s="89"/>
      <c r="E83" s="101"/>
      <c r="F83" s="73" t="s">
        <v>10</v>
      </c>
      <c r="G83" s="73" t="s">
        <v>11</v>
      </c>
      <c r="H83" s="73" t="s">
        <v>10</v>
      </c>
      <c r="I83" s="73" t="s">
        <v>11</v>
      </c>
      <c r="J83" s="89"/>
      <c r="K83" s="61" t="s">
        <v>10</v>
      </c>
      <c r="L83" s="51" t="s">
        <v>11</v>
      </c>
    </row>
    <row r="84" spans="1:12" ht="30" customHeight="1">
      <c r="A84" s="42">
        <v>1</v>
      </c>
      <c r="B84" s="92" t="s">
        <v>88</v>
      </c>
      <c r="C84" s="93"/>
      <c r="D84" s="39" t="s">
        <v>95</v>
      </c>
      <c r="E84" s="39">
        <v>10000</v>
      </c>
      <c r="F84" s="70"/>
      <c r="G84" s="71">
        <f>F84*1.23</f>
        <v>0</v>
      </c>
      <c r="H84" s="71">
        <f>E84*F84</f>
        <v>0</v>
      </c>
      <c r="I84" s="71">
        <f>E84*G84</f>
        <v>0</v>
      </c>
      <c r="J84" s="39">
        <v>24</v>
      </c>
      <c r="K84" s="72">
        <f>H84*J84</f>
        <v>0</v>
      </c>
      <c r="L84" s="38">
        <f>I84*J84</f>
        <v>0</v>
      </c>
    </row>
    <row r="85" spans="1:12" ht="30" customHeight="1">
      <c r="A85" s="43">
        <v>2</v>
      </c>
      <c r="B85" s="79" t="s">
        <v>89</v>
      </c>
      <c r="C85" s="80"/>
      <c r="D85" s="4" t="s">
        <v>95</v>
      </c>
      <c r="E85" s="4">
        <v>7000</v>
      </c>
      <c r="F85" s="12"/>
      <c r="G85" s="5">
        <f>F85*1.23</f>
        <v>0</v>
      </c>
      <c r="H85" s="5">
        <f>E85*F85</f>
        <v>0</v>
      </c>
      <c r="I85" s="5">
        <f>E85*G85</f>
        <v>0</v>
      </c>
      <c r="J85" s="4">
        <v>24</v>
      </c>
      <c r="K85" s="6">
        <f>H85*J85</f>
        <v>0</v>
      </c>
      <c r="L85" s="20">
        <f>I85*J85</f>
        <v>0</v>
      </c>
    </row>
    <row r="86" spans="1:12" ht="30" customHeight="1">
      <c r="A86" s="43">
        <v>3</v>
      </c>
      <c r="B86" s="79" t="s">
        <v>90</v>
      </c>
      <c r="C86" s="80"/>
      <c r="D86" s="4" t="s">
        <v>95</v>
      </c>
      <c r="E86" s="4">
        <v>40</v>
      </c>
      <c r="F86" s="12"/>
      <c r="G86" s="5">
        <f>F86*1.23</f>
        <v>0</v>
      </c>
      <c r="H86" s="5">
        <f>E86*F86</f>
        <v>0</v>
      </c>
      <c r="I86" s="5">
        <f>E86*G86</f>
        <v>0</v>
      </c>
      <c r="J86" s="4">
        <v>24</v>
      </c>
      <c r="K86" s="6">
        <f>H86*J86</f>
        <v>0</v>
      </c>
      <c r="L86" s="20">
        <f>I86*J86</f>
        <v>0</v>
      </c>
    </row>
    <row r="87" spans="1:12" ht="30" customHeight="1">
      <c r="A87" s="43">
        <v>4</v>
      </c>
      <c r="B87" s="79" t="s">
        <v>91</v>
      </c>
      <c r="C87" s="80"/>
      <c r="D87" s="4" t="s">
        <v>95</v>
      </c>
      <c r="E87" s="4">
        <v>40</v>
      </c>
      <c r="F87" s="12"/>
      <c r="G87" s="5">
        <f>F87*1.23</f>
        <v>0</v>
      </c>
      <c r="H87" s="5">
        <f>E87*F87</f>
        <v>0</v>
      </c>
      <c r="I87" s="5">
        <f>E87*G87</f>
        <v>0</v>
      </c>
      <c r="J87" s="4">
        <v>24</v>
      </c>
      <c r="K87" s="6">
        <f>H87*J87</f>
        <v>0</v>
      </c>
      <c r="L87" s="20">
        <f>I87*J87</f>
        <v>0</v>
      </c>
    </row>
    <row r="88" spans="1:12" ht="30" customHeight="1">
      <c r="A88" s="43">
        <v>5</v>
      </c>
      <c r="B88" s="79" t="s">
        <v>92</v>
      </c>
      <c r="C88" s="80"/>
      <c r="D88" s="4" t="s">
        <v>95</v>
      </c>
      <c r="E88" s="4">
        <v>10</v>
      </c>
      <c r="F88" s="12"/>
      <c r="G88" s="5">
        <f>F88*1.23</f>
        <v>0</v>
      </c>
      <c r="H88" s="5">
        <f>E88*F88</f>
        <v>0</v>
      </c>
      <c r="I88" s="5">
        <f>E88*G88</f>
        <v>0</v>
      </c>
      <c r="J88" s="4">
        <v>24</v>
      </c>
      <c r="K88" s="6">
        <f>H88*J88</f>
        <v>0</v>
      </c>
      <c r="L88" s="20">
        <f>I88*J88</f>
        <v>0</v>
      </c>
    </row>
    <row r="89" spans="1:12" ht="30" customHeight="1" thickBot="1">
      <c r="A89" s="46">
        <v>6</v>
      </c>
      <c r="B89" s="81" t="s">
        <v>93</v>
      </c>
      <c r="C89" s="82"/>
      <c r="D89" s="65" t="s">
        <v>95</v>
      </c>
      <c r="E89" s="65">
        <v>10</v>
      </c>
      <c r="F89" s="66"/>
      <c r="G89" s="67">
        <f>F89*1.23</f>
        <v>0</v>
      </c>
      <c r="H89" s="67">
        <f>E89*F89</f>
        <v>0</v>
      </c>
      <c r="I89" s="67">
        <f>E89*G89</f>
        <v>0</v>
      </c>
      <c r="J89" s="65">
        <v>24</v>
      </c>
      <c r="K89" s="68">
        <f>H89*J89</f>
        <v>0</v>
      </c>
      <c r="L89" s="69">
        <f>I89*J89</f>
        <v>0</v>
      </c>
    </row>
    <row r="90" spans="7:12" ht="23.25" thickBot="1">
      <c r="G90" s="74" t="s">
        <v>99</v>
      </c>
      <c r="H90" s="62">
        <f>SUM(H84:H89)</f>
        <v>0</v>
      </c>
      <c r="I90" s="62">
        <f>SUM(I84:I89)</f>
        <v>0</v>
      </c>
      <c r="J90" s="75" t="s">
        <v>100</v>
      </c>
      <c r="K90" s="63">
        <f>SUM(K84:K89)</f>
        <v>0</v>
      </c>
      <c r="L90" s="64">
        <f>SUM(L84:L89)</f>
        <v>0</v>
      </c>
    </row>
    <row r="91" ht="12" thickBot="1"/>
    <row r="92" spans="1:14" ht="19.5" customHeight="1" thickBot="1">
      <c r="A92" s="83" t="s">
        <v>102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5"/>
      <c r="M92" s="11"/>
      <c r="N92" s="11"/>
    </row>
    <row r="93" spans="1:12" ht="67.5" customHeight="1">
      <c r="A93" s="94" t="s">
        <v>86</v>
      </c>
      <c r="B93" s="96" t="s">
        <v>87</v>
      </c>
      <c r="C93" s="97"/>
      <c r="D93" s="88" t="s">
        <v>94</v>
      </c>
      <c r="E93" s="100" t="s">
        <v>97</v>
      </c>
      <c r="F93" s="86" t="s">
        <v>98</v>
      </c>
      <c r="G93" s="87"/>
      <c r="H93" s="86" t="s">
        <v>96</v>
      </c>
      <c r="I93" s="87"/>
      <c r="J93" s="88" t="s">
        <v>78</v>
      </c>
      <c r="K93" s="90" t="s">
        <v>12</v>
      </c>
      <c r="L93" s="91"/>
    </row>
    <row r="94" spans="1:12" ht="12" thickBot="1">
      <c r="A94" s="95"/>
      <c r="B94" s="98"/>
      <c r="C94" s="99"/>
      <c r="D94" s="89"/>
      <c r="E94" s="101"/>
      <c r="F94" s="73" t="s">
        <v>10</v>
      </c>
      <c r="G94" s="73" t="s">
        <v>11</v>
      </c>
      <c r="H94" s="73" t="s">
        <v>10</v>
      </c>
      <c r="I94" s="73" t="s">
        <v>11</v>
      </c>
      <c r="J94" s="89"/>
      <c r="K94" s="61" t="s">
        <v>10</v>
      </c>
      <c r="L94" s="51" t="s">
        <v>11</v>
      </c>
    </row>
    <row r="95" spans="1:12" ht="30" customHeight="1">
      <c r="A95" s="42">
        <v>1</v>
      </c>
      <c r="B95" s="92" t="s">
        <v>88</v>
      </c>
      <c r="C95" s="93"/>
      <c r="D95" s="39" t="s">
        <v>95</v>
      </c>
      <c r="E95" s="39">
        <v>10000</v>
      </c>
      <c r="F95" s="70">
        <v>0</v>
      </c>
      <c r="G95" s="71">
        <f>F95*1.23</f>
        <v>0</v>
      </c>
      <c r="H95" s="71">
        <f>E95*F95</f>
        <v>0</v>
      </c>
      <c r="I95" s="71">
        <f>E95*G95</f>
        <v>0</v>
      </c>
      <c r="J95" s="39">
        <v>24</v>
      </c>
      <c r="K95" s="72">
        <f>H95*J95</f>
        <v>0</v>
      </c>
      <c r="L95" s="38">
        <f>I95*J95</f>
        <v>0</v>
      </c>
    </row>
    <row r="96" spans="1:12" ht="30" customHeight="1">
      <c r="A96" s="43">
        <v>2</v>
      </c>
      <c r="B96" s="79" t="s">
        <v>89</v>
      </c>
      <c r="C96" s="80"/>
      <c r="D96" s="4" t="s">
        <v>95</v>
      </c>
      <c r="E96" s="4">
        <v>7000</v>
      </c>
      <c r="F96" s="12">
        <v>0</v>
      </c>
      <c r="G96" s="5">
        <f>F96*1.23</f>
        <v>0</v>
      </c>
      <c r="H96" s="5">
        <f>E96*F96</f>
        <v>0</v>
      </c>
      <c r="I96" s="5">
        <f>E96*G96</f>
        <v>0</v>
      </c>
      <c r="J96" s="4">
        <v>24</v>
      </c>
      <c r="K96" s="6">
        <f>H96*J96</f>
        <v>0</v>
      </c>
      <c r="L96" s="20">
        <f>I96*J96</f>
        <v>0</v>
      </c>
    </row>
    <row r="97" spans="1:12" ht="30" customHeight="1">
      <c r="A97" s="43">
        <v>3</v>
      </c>
      <c r="B97" s="79" t="s">
        <v>90</v>
      </c>
      <c r="C97" s="80"/>
      <c r="D97" s="4" t="s">
        <v>95</v>
      </c>
      <c r="E97" s="4">
        <v>40</v>
      </c>
      <c r="F97" s="12">
        <v>0</v>
      </c>
      <c r="G97" s="5">
        <f>F97*1.23</f>
        <v>0</v>
      </c>
      <c r="H97" s="5">
        <f>E97*F97</f>
        <v>0</v>
      </c>
      <c r="I97" s="5">
        <f>E97*G97</f>
        <v>0</v>
      </c>
      <c r="J97" s="4">
        <v>24</v>
      </c>
      <c r="K97" s="6">
        <f>H97*J97</f>
        <v>0</v>
      </c>
      <c r="L97" s="20">
        <f>I97*J97</f>
        <v>0</v>
      </c>
    </row>
    <row r="98" spans="1:12" ht="30" customHeight="1">
      <c r="A98" s="43">
        <v>4</v>
      </c>
      <c r="B98" s="79" t="s">
        <v>91</v>
      </c>
      <c r="C98" s="80"/>
      <c r="D98" s="4" t="s">
        <v>95</v>
      </c>
      <c r="E98" s="4">
        <v>40</v>
      </c>
      <c r="F98" s="12">
        <v>0</v>
      </c>
      <c r="G98" s="5">
        <f>F98*1.23</f>
        <v>0</v>
      </c>
      <c r="H98" s="5">
        <f>E98*F98</f>
        <v>0</v>
      </c>
      <c r="I98" s="5">
        <f>E98*G98</f>
        <v>0</v>
      </c>
      <c r="J98" s="4">
        <v>24</v>
      </c>
      <c r="K98" s="6">
        <f>H98*J98</f>
        <v>0</v>
      </c>
      <c r="L98" s="20">
        <f>I98*J98</f>
        <v>0</v>
      </c>
    </row>
    <row r="99" spans="1:12" ht="30" customHeight="1">
      <c r="A99" s="43">
        <v>5</v>
      </c>
      <c r="B99" s="79" t="s">
        <v>92</v>
      </c>
      <c r="C99" s="80"/>
      <c r="D99" s="4" t="s">
        <v>95</v>
      </c>
      <c r="E99" s="4">
        <v>10</v>
      </c>
      <c r="F99" s="12">
        <v>0</v>
      </c>
      <c r="G99" s="5">
        <f>F99*1.23</f>
        <v>0</v>
      </c>
      <c r="H99" s="5">
        <f>E99*F99</f>
        <v>0</v>
      </c>
      <c r="I99" s="5">
        <f>E99*G99</f>
        <v>0</v>
      </c>
      <c r="J99" s="4">
        <v>24</v>
      </c>
      <c r="K99" s="6">
        <f>H99*J99</f>
        <v>0</v>
      </c>
      <c r="L99" s="20">
        <f>I99*J99</f>
        <v>0</v>
      </c>
    </row>
    <row r="100" spans="1:12" ht="30" customHeight="1" thickBot="1">
      <c r="A100" s="46">
        <v>6</v>
      </c>
      <c r="B100" s="81" t="s">
        <v>93</v>
      </c>
      <c r="C100" s="82"/>
      <c r="D100" s="65" t="s">
        <v>95</v>
      </c>
      <c r="E100" s="65">
        <v>10</v>
      </c>
      <c r="F100" s="66">
        <v>0</v>
      </c>
      <c r="G100" s="67">
        <f>F100*1.23</f>
        <v>0</v>
      </c>
      <c r="H100" s="67">
        <f>E100*F100</f>
        <v>0</v>
      </c>
      <c r="I100" s="67">
        <f>E100*G100</f>
        <v>0</v>
      </c>
      <c r="J100" s="65">
        <v>24</v>
      </c>
      <c r="K100" s="68">
        <f>H100*J100</f>
        <v>0</v>
      </c>
      <c r="L100" s="69">
        <f>I100*J100</f>
        <v>0</v>
      </c>
    </row>
    <row r="101" spans="7:12" ht="23.25" thickBot="1">
      <c r="G101" s="74" t="s">
        <v>99</v>
      </c>
      <c r="H101" s="62">
        <f>SUM(H95:H100)</f>
        <v>0</v>
      </c>
      <c r="I101" s="62">
        <f>SUM(I95:I100)</f>
        <v>0</v>
      </c>
      <c r="J101" s="75" t="s">
        <v>100</v>
      </c>
      <c r="K101" s="63">
        <f>SUM(K95:K100)</f>
        <v>0</v>
      </c>
      <c r="L101" s="64">
        <f>SUM(L95:L100)</f>
        <v>0</v>
      </c>
    </row>
  </sheetData>
  <sheetProtection/>
  <mergeCells count="79">
    <mergeCell ref="B37:C37"/>
    <mergeCell ref="B38:C38"/>
    <mergeCell ref="B39:C39"/>
    <mergeCell ref="B40:C40"/>
    <mergeCell ref="D8:D9"/>
    <mergeCell ref="C8:C9"/>
    <mergeCell ref="B8:B9"/>
    <mergeCell ref="A8:A9"/>
    <mergeCell ref="F8:G8"/>
    <mergeCell ref="H8:I8"/>
    <mergeCell ref="K8:L8"/>
    <mergeCell ref="M8:N8"/>
    <mergeCell ref="J8:J9"/>
    <mergeCell ref="E8:E9"/>
    <mergeCell ref="B41:C41"/>
    <mergeCell ref="B42:C42"/>
    <mergeCell ref="B43:C43"/>
    <mergeCell ref="B44:C44"/>
    <mergeCell ref="B45:C45"/>
    <mergeCell ref="B46:C46"/>
    <mergeCell ref="B47:C47"/>
    <mergeCell ref="B57:C57"/>
    <mergeCell ref="B58:C58"/>
    <mergeCell ref="B59:C59"/>
    <mergeCell ref="B48:C48"/>
    <mergeCell ref="B60:C60"/>
    <mergeCell ref="B49:C49"/>
    <mergeCell ref="B50:C50"/>
    <mergeCell ref="B51:C51"/>
    <mergeCell ref="B52:C52"/>
    <mergeCell ref="B53:C53"/>
    <mergeCell ref="B54:C54"/>
    <mergeCell ref="H71:N73"/>
    <mergeCell ref="A3:N3"/>
    <mergeCell ref="K5:L5"/>
    <mergeCell ref="C5:H6"/>
    <mergeCell ref="A5:B6"/>
    <mergeCell ref="B67:C67"/>
    <mergeCell ref="B68:C68"/>
    <mergeCell ref="A69:E69"/>
    <mergeCell ref="B61:C61"/>
    <mergeCell ref="B62:C62"/>
    <mergeCell ref="B63:C63"/>
    <mergeCell ref="B64:C64"/>
    <mergeCell ref="B65:C65"/>
    <mergeCell ref="B66:C66"/>
    <mergeCell ref="B55:C55"/>
    <mergeCell ref="B56:C56"/>
    <mergeCell ref="A82:A83"/>
    <mergeCell ref="B82:C83"/>
    <mergeCell ref="D82:D83"/>
    <mergeCell ref="E82:E83"/>
    <mergeCell ref="F82:G82"/>
    <mergeCell ref="E93:E94"/>
    <mergeCell ref="B88:C88"/>
    <mergeCell ref="B89:C89"/>
    <mergeCell ref="J82:J83"/>
    <mergeCell ref="K82:L82"/>
    <mergeCell ref="B84:C84"/>
    <mergeCell ref="B85:C85"/>
    <mergeCell ref="B86:C86"/>
    <mergeCell ref="B87:C87"/>
    <mergeCell ref="H82:I82"/>
    <mergeCell ref="B1:C1"/>
    <mergeCell ref="B97:C97"/>
    <mergeCell ref="B98:C98"/>
    <mergeCell ref="B99:C99"/>
    <mergeCell ref="B100:C100"/>
    <mergeCell ref="A81:L81"/>
    <mergeCell ref="A92:L92"/>
    <mergeCell ref="F93:G93"/>
    <mergeCell ref="H93:I93"/>
    <mergeCell ref="J93:J94"/>
    <mergeCell ref="K93:L93"/>
    <mergeCell ref="B95:C95"/>
    <mergeCell ref="B96:C96"/>
    <mergeCell ref="A93:A94"/>
    <mergeCell ref="B93:C94"/>
    <mergeCell ref="D93:D9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headerFooter>
    <oddFooter>&amp;C.....................................................................
PODPIS WYKONAWCY&amp;R&amp;P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Agata Gabrielska</cp:lastModifiedBy>
  <cp:lastPrinted>2017-06-22T10:57:34Z</cp:lastPrinted>
  <dcterms:created xsi:type="dcterms:W3CDTF">2017-06-21T08:32:41Z</dcterms:created>
  <dcterms:modified xsi:type="dcterms:W3CDTF">2017-06-23T12:57:06Z</dcterms:modified>
  <cp:category/>
  <cp:version/>
  <cp:contentType/>
  <cp:contentStatus/>
</cp:coreProperties>
</file>