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840" windowHeight="9780" activeTab="0"/>
  </bookViews>
  <sheets>
    <sheet name="formularz cenowy" sheetId="1" r:id="rId1"/>
  </sheets>
  <definedNames>
    <definedName name="_xlnm.Print_Area" localSheetId="0">'formularz cenowy'!$A$1:$J$70</definedName>
  </definedNames>
  <calcPr fullCalcOnLoad="1"/>
</workbook>
</file>

<file path=xl/sharedStrings.xml><?xml version="1.0" encoding="utf-8"?>
<sst xmlns="http://schemas.openxmlformats.org/spreadsheetml/2006/main" count="174" uniqueCount="108">
  <si>
    <t>FORMULARZ CENOWY</t>
  </si>
  <si>
    <t>do WYPEŁNIENIA (dla Wykonawcy) WYŁĄCZNIE NIEBIESKIE POLE (należy wpisać wartość cyfrową)</t>
  </si>
  <si>
    <t>DOSTAWY WARZYW, OWOCÓW I JAJEK</t>
  </si>
  <si>
    <t>Lp.</t>
  </si>
  <si>
    <t>Przedmiot zamówienia</t>
  </si>
  <si>
    <t>jednostka miary</t>
  </si>
  <si>
    <t>Przewidywana ilość zamówienia</t>
  </si>
  <si>
    <t>cena brutto *</t>
  </si>
  <si>
    <t>opust ………. %           **</t>
  </si>
  <si>
    <r>
      <t xml:space="preserve">cena brutto po opuście                       </t>
    </r>
    <r>
      <rPr>
        <i/>
        <sz val="10"/>
        <rFont val="Tahoma"/>
        <family val="2"/>
      </rPr>
      <t xml:space="preserve">  (6-7)</t>
    </r>
  </si>
  <si>
    <r>
      <t>wartość brutto                                                    (4</t>
    </r>
    <r>
      <rPr>
        <i/>
        <sz val="10"/>
        <rFont val="Tahoma"/>
        <family val="2"/>
      </rPr>
      <t xml:space="preserve"> x 8)</t>
    </r>
  </si>
  <si>
    <t>KOD CPV</t>
  </si>
  <si>
    <t>cena brutto x     opust w %</t>
  </si>
  <si>
    <t>arbuz</t>
  </si>
  <si>
    <t>kg</t>
  </si>
  <si>
    <t>03.22.21.11-1</t>
  </si>
  <si>
    <t>banany</t>
  </si>
  <si>
    <t>03.22.11.11-7</t>
  </si>
  <si>
    <t>botwina</t>
  </si>
  <si>
    <t>pęczek</t>
  </si>
  <si>
    <t>03.22.14.30-9</t>
  </si>
  <si>
    <t>brokuły</t>
  </si>
  <si>
    <t>szt ok. 500g</t>
  </si>
  <si>
    <t>buraki</t>
  </si>
  <si>
    <t>03.22.11.13-1</t>
  </si>
  <si>
    <t>cebula</t>
  </si>
  <si>
    <t>cebula czerwona</t>
  </si>
  <si>
    <t>cukinia</t>
  </si>
  <si>
    <t>03.22.22.00-5</t>
  </si>
  <si>
    <t>cytryna</t>
  </si>
  <si>
    <t>03.22.10.00-6</t>
  </si>
  <si>
    <t>czosnek</t>
  </si>
  <si>
    <t>szt główka</t>
  </si>
  <si>
    <t>03.22.12.12-5</t>
  </si>
  <si>
    <t>fasola szparagowa</t>
  </si>
  <si>
    <t>03.22.12.10-1</t>
  </si>
  <si>
    <t>fasola typu „jaś” średnia</t>
  </si>
  <si>
    <t>03.22.12.20-4</t>
  </si>
  <si>
    <t>groch łuskany</t>
  </si>
  <si>
    <t>gruszka</t>
  </si>
  <si>
    <t>03.22.23.21-9</t>
  </si>
  <si>
    <t>jabłka</t>
  </si>
  <si>
    <t>03.22.23.10-9</t>
  </si>
  <si>
    <t>jagody</t>
  </si>
  <si>
    <t>03.14.25.00-3</t>
  </si>
  <si>
    <t>jajka I gat rozmiar M</t>
  </si>
  <si>
    <t xml:space="preserve">szt </t>
  </si>
  <si>
    <t>03.22.14.20-6</t>
  </si>
  <si>
    <t>kalafior</t>
  </si>
  <si>
    <t>szt</t>
  </si>
  <si>
    <t>03.22.14.10-3</t>
  </si>
  <si>
    <t>kapusta biała</t>
  </si>
  <si>
    <t>03.22.14.40-2</t>
  </si>
  <si>
    <t>kapusta brukselka</t>
  </si>
  <si>
    <t>kapusta czerwona</t>
  </si>
  <si>
    <t>15.33.14.61-6</t>
  </si>
  <si>
    <t>kapusta kiszona</t>
  </si>
  <si>
    <t>kapusta pekińska</t>
  </si>
  <si>
    <t>kiwi</t>
  </si>
  <si>
    <t>koperek</t>
  </si>
  <si>
    <t>03.22.22.40-7</t>
  </si>
  <si>
    <t>mandarynki</t>
  </si>
  <si>
    <t>03.22.11.12-4</t>
  </si>
  <si>
    <t>marchew</t>
  </si>
  <si>
    <t>natka pietruszki</t>
  </si>
  <si>
    <t>nektarynka</t>
  </si>
  <si>
    <t>03.22.12.70-9</t>
  </si>
  <si>
    <t>ogórki kiszone</t>
  </si>
  <si>
    <t>ogórki szklarniowe</t>
  </si>
  <si>
    <t>ogórki gruntowe</t>
  </si>
  <si>
    <t>03.22.12.30-7</t>
  </si>
  <si>
    <t>papryka czerwona</t>
  </si>
  <si>
    <t>papryka żółta</t>
  </si>
  <si>
    <t>papryka zielona</t>
  </si>
  <si>
    <t>03.22.12.60-6</t>
  </si>
  <si>
    <t>pieczarki</t>
  </si>
  <si>
    <t>pietruszka korzeń</t>
  </si>
  <si>
    <t>03.22.22.20-1</t>
  </si>
  <si>
    <t>pomarańcze</t>
  </si>
  <si>
    <t>03.22.12.40-0</t>
  </si>
  <si>
    <t>pomidory</t>
  </si>
  <si>
    <t xml:space="preserve">por  </t>
  </si>
  <si>
    <t>por młody</t>
  </si>
  <si>
    <t>03.22.11.14-8</t>
  </si>
  <si>
    <t>rzodkiew biała</t>
  </si>
  <si>
    <t>rzodkiewka</t>
  </si>
  <si>
    <t>03.22.13.10-2</t>
  </si>
  <si>
    <t>sałata</t>
  </si>
  <si>
    <t>seler korzeń</t>
  </si>
  <si>
    <t>seler młody z nacią</t>
  </si>
  <si>
    <t>szczypior</t>
  </si>
  <si>
    <t>śliwka</t>
  </si>
  <si>
    <t xml:space="preserve">03.22.23.13-0 </t>
  </si>
  <si>
    <t>truskawki</t>
  </si>
  <si>
    <t>winogrona białe</t>
  </si>
  <si>
    <t>03.21.21.00-1</t>
  </si>
  <si>
    <t>ziemniaki</t>
  </si>
  <si>
    <t>ziemniaki młode</t>
  </si>
  <si>
    <t>RAZEM - cena całkowita brutto</t>
  </si>
  <si>
    <r>
      <t>opust ……%  **</t>
    </r>
    <r>
      <rPr>
        <sz val="11"/>
        <color indexed="62"/>
        <rFont val="Tahoma"/>
        <family val="2"/>
      </rPr>
      <t xml:space="preserve">  - należy wpisać udzielony przez wykonawcę opust od maksymalnych cen publikowanych przez Rynek Hurtowy  -  spółkę "Targpiast Sp. z o. o." z Wrocławia; </t>
    </r>
    <r>
      <rPr>
        <b/>
        <sz val="11"/>
        <color indexed="62"/>
        <rFont val="Tahoma"/>
        <family val="2"/>
      </rPr>
      <t>(komórka zaznaczona kolorem niebieskim)</t>
    </r>
  </si>
  <si>
    <t>__________________________________________________</t>
  </si>
  <si>
    <t>podpis i pieczęć upoważnionego Przedstawiciela Wykonawcy</t>
  </si>
  <si>
    <t>szpinak</t>
  </si>
  <si>
    <t>brzoskwinia</t>
  </si>
  <si>
    <t>stawka podatku VAT (wpisać wartość cyfrą)</t>
  </si>
  <si>
    <r>
      <t xml:space="preserve">cena brutto* </t>
    </r>
    <r>
      <rPr>
        <sz val="11"/>
        <color indexed="62"/>
        <rFont val="Tahoma"/>
        <family val="2"/>
      </rPr>
      <t xml:space="preserve">- jest to cena maksymalna poszczególnych warzyw i owoców oraz jajek publikowanych przez Rynek Hurtowy  -  spółkę "Targpiast Sp. z o. o." z Wrocławia   na stronie internetowej - http://www.targpiast.com.pl  - </t>
    </r>
    <r>
      <rPr>
        <b/>
        <sz val="11"/>
        <color indexed="62"/>
        <rFont val="Tahoma"/>
        <family val="2"/>
      </rPr>
      <t xml:space="preserve">w dniu 10.10.2018r. CENA TA PODANA JEST JEDYNIE W CELU UMOŻLIWIENIA ZAMAWIAJĄCEMU PORÓWNANIA ZŁOŻONYCH OFERT. CENA BRUTTO BĘDZIE KAŻDORAZOWO USTALANA NA POSTAWIE CEN WSKAZANYCH NA STRONIE INTERNETOWEJ TARGPIAST. Ceny muszą być opublikowane przed dniem dostawy. W przypadku ich braku należy zastosować ostatnią cenę jaka figuruje na stronie internetowej TARGPIAST. </t>
    </r>
  </si>
  <si>
    <t xml:space="preserve">pozycje: 5, 17, 30, 41, 48, 55 - wskazano ceny na podstawie ostatnich zakupów dokonanych przez zamawiającego w miesiącach sierpień-wrzesień 2018r. - z powodu ich braku na stronie internetowej http://www.targpiast.com.pl </t>
  </si>
  <si>
    <t>wartości w polach zaznaczonych kolorem pomarańczowym zostaną wyliczone po uzupełnieniu stawki podatku VAT oraz proponowanego opustu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</si>
</sst>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€-1]"/>
    <numFmt numFmtId="166" formatCode="#,##0.00\ &quot;zł&quot;"/>
  </numFmts>
  <fonts count="48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36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3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7030A0"/>
      <name val="Tahoma"/>
      <family val="2"/>
    </font>
    <font>
      <b/>
      <sz val="11"/>
      <color rgb="FF7030A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9" fontId="3" fillId="34" borderId="10" xfId="52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7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9" fontId="3" fillId="34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9" fontId="3" fillId="34" borderId="10" xfId="52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9" fontId="4" fillId="34" borderId="10" xfId="52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/>
    </xf>
    <xf numFmtId="14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9" fontId="3" fillId="35" borderId="10" xfId="52" applyFont="1" applyFill="1" applyBorder="1" applyAlignment="1" applyProtection="1">
      <alignment horizontal="center" vertical="center"/>
      <protection/>
    </xf>
    <xf numFmtId="9" fontId="3" fillId="34" borderId="12" xfId="52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9" fontId="3" fillId="34" borderId="12" xfId="52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7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164" fontId="8" fillId="0" borderId="13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6" fillId="7" borderId="0" xfId="0" applyFont="1" applyFill="1" applyAlignment="1">
      <alignment horizontal="left" vertical="center" wrapText="1"/>
    </xf>
    <xf numFmtId="10" fontId="4" fillId="33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left" vertical="top" wrapText="1"/>
    </xf>
    <xf numFmtId="0" fontId="47" fillId="34" borderId="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view="pageLayout" zoomScaleSheetLayoutView="100" workbookViewId="0" topLeftCell="A46">
      <selection activeCell="A64" sqref="A64:J64"/>
    </sheetView>
  </sheetViews>
  <sheetFormatPr defaultColWidth="9.00390625" defaultRowHeight="12.75"/>
  <cols>
    <col min="1" max="1" width="5.875" style="2" customWidth="1"/>
    <col min="2" max="2" width="0" style="2" hidden="1" customWidth="1"/>
    <col min="3" max="3" width="25.375" style="2" customWidth="1"/>
    <col min="4" max="4" width="12.75390625" style="2" customWidth="1"/>
    <col min="5" max="5" width="13.25390625" style="2" customWidth="1"/>
    <col min="6" max="6" width="10.375" style="2" customWidth="1"/>
    <col min="7" max="7" width="11.75390625" style="2" customWidth="1"/>
    <col min="8" max="10" width="16.125" style="2" customWidth="1"/>
    <col min="11" max="11" width="9.125" style="2" customWidth="1"/>
    <col min="12" max="12" width="11.875" style="2" bestFit="1" customWidth="1"/>
    <col min="13" max="13" width="10.875" style="2" customWidth="1"/>
    <col min="14" max="14" width="13.125" style="2" customWidth="1"/>
    <col min="15" max="15" width="14.75390625" style="2" customWidth="1"/>
    <col min="16" max="16384" width="9.125" style="2" customWidth="1"/>
  </cols>
  <sheetData>
    <row r="1" spans="1:9" ht="41.25" customHeight="1">
      <c r="A1" s="1" t="s">
        <v>0</v>
      </c>
      <c r="F1" s="59" t="s">
        <v>1</v>
      </c>
      <c r="G1" s="59"/>
      <c r="H1" s="59"/>
      <c r="I1" s="59"/>
    </row>
    <row r="2" s="3" customFormat="1" ht="15">
      <c r="E2" s="1" t="s">
        <v>2</v>
      </c>
    </row>
    <row r="3" spans="1:10" ht="35.25" customHeight="1">
      <c r="A3" s="60" t="s">
        <v>3</v>
      </c>
      <c r="B3" s="4"/>
      <c r="C3" s="60" t="s">
        <v>4</v>
      </c>
      <c r="D3" s="60" t="s">
        <v>5</v>
      </c>
      <c r="E3" s="60" t="s">
        <v>6</v>
      </c>
      <c r="F3" s="60" t="s">
        <v>104</v>
      </c>
      <c r="G3" s="61" t="s">
        <v>7</v>
      </c>
      <c r="H3" s="5" t="s">
        <v>8</v>
      </c>
      <c r="I3" s="62" t="s">
        <v>9</v>
      </c>
      <c r="J3" s="63" t="s">
        <v>10</v>
      </c>
    </row>
    <row r="4" spans="1:10" ht="35.25" customHeight="1">
      <c r="A4" s="60"/>
      <c r="B4" s="4"/>
      <c r="C4" s="60"/>
      <c r="D4" s="60"/>
      <c r="E4" s="60"/>
      <c r="F4" s="60"/>
      <c r="G4" s="61"/>
      <c r="H4" s="6"/>
      <c r="I4" s="62"/>
      <c r="J4" s="63"/>
    </row>
    <row r="5" spans="1:10" s="9" customFormat="1" ht="30" customHeight="1">
      <c r="A5" s="60"/>
      <c r="B5" s="7" t="s">
        <v>11</v>
      </c>
      <c r="C5" s="60"/>
      <c r="D5" s="60"/>
      <c r="E5" s="60"/>
      <c r="F5" s="60"/>
      <c r="G5" s="61"/>
      <c r="H5" s="8" t="s">
        <v>12</v>
      </c>
      <c r="I5" s="62"/>
      <c r="J5" s="63"/>
    </row>
    <row r="6" spans="1:16" s="13" customFormat="1" ht="15.75" customHeight="1">
      <c r="A6" s="10">
        <v>1</v>
      </c>
      <c r="B6" s="11"/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2">
        <v>7</v>
      </c>
      <c r="I6" s="12">
        <v>8</v>
      </c>
      <c r="J6" s="10">
        <v>9</v>
      </c>
      <c r="P6" s="2"/>
    </row>
    <row r="7" spans="1:16" s="21" customFormat="1" ht="15.75" customHeight="1">
      <c r="A7" s="14">
        <v>1</v>
      </c>
      <c r="B7" s="15"/>
      <c r="C7" s="16" t="s">
        <v>13</v>
      </c>
      <c r="D7" s="17" t="s">
        <v>14</v>
      </c>
      <c r="E7" s="14">
        <v>100</v>
      </c>
      <c r="F7" s="18"/>
      <c r="G7" s="19">
        <v>3</v>
      </c>
      <c r="H7" s="20">
        <f>G7*$H$4</f>
        <v>0</v>
      </c>
      <c r="I7" s="20">
        <f>G7-H7</f>
        <v>3</v>
      </c>
      <c r="J7" s="20">
        <f>I7*E7</f>
        <v>300</v>
      </c>
      <c r="L7" s="22"/>
      <c r="M7" s="22"/>
      <c r="N7" s="22"/>
      <c r="O7" s="22"/>
      <c r="P7" s="2"/>
    </row>
    <row r="8" spans="1:16" ht="15" customHeight="1">
      <c r="A8" s="23">
        <v>2</v>
      </c>
      <c r="B8" s="24" t="s">
        <v>15</v>
      </c>
      <c r="C8" s="17" t="s">
        <v>16</v>
      </c>
      <c r="D8" s="17" t="s">
        <v>14</v>
      </c>
      <c r="E8" s="25">
        <v>1000</v>
      </c>
      <c r="F8" s="26"/>
      <c r="G8" s="19">
        <v>4</v>
      </c>
      <c r="H8" s="20">
        <f>G8*$H$4</f>
        <v>0</v>
      </c>
      <c r="I8" s="20">
        <f>G8-H8</f>
        <v>4</v>
      </c>
      <c r="J8" s="20">
        <f>I8*E8</f>
        <v>4000</v>
      </c>
      <c r="K8" s="27"/>
      <c r="L8" s="28"/>
      <c r="M8" s="27"/>
      <c r="N8" s="27"/>
      <c r="O8" s="29"/>
      <c r="P8" s="27"/>
    </row>
    <row r="9" spans="1:16" ht="15" customHeight="1">
      <c r="A9" s="14">
        <v>3</v>
      </c>
      <c r="B9" s="4" t="s">
        <v>17</v>
      </c>
      <c r="C9" s="17" t="s">
        <v>18</v>
      </c>
      <c r="D9" s="17" t="s">
        <v>19</v>
      </c>
      <c r="E9" s="25">
        <v>1000</v>
      </c>
      <c r="F9" s="30"/>
      <c r="G9" s="19">
        <v>1.6</v>
      </c>
      <c r="H9" s="20">
        <f aca="true" t="shared" si="0" ref="H9:H60">G9*$H$4</f>
        <v>0</v>
      </c>
      <c r="I9" s="20">
        <f aca="true" t="shared" si="1" ref="I9:I60">G9-H9</f>
        <v>1.6</v>
      </c>
      <c r="J9" s="20">
        <f aca="true" t="shared" si="2" ref="J9:J60">I9*E9</f>
        <v>1600</v>
      </c>
      <c r="K9" s="27"/>
      <c r="L9" s="28"/>
      <c r="M9" s="27"/>
      <c r="N9" s="31"/>
      <c r="O9" s="27"/>
      <c r="P9" s="27"/>
    </row>
    <row r="10" spans="1:16" ht="12.75">
      <c r="A10" s="23">
        <v>4</v>
      </c>
      <c r="B10" s="4" t="s">
        <v>20</v>
      </c>
      <c r="C10" s="17" t="s">
        <v>21</v>
      </c>
      <c r="D10" s="17" t="s">
        <v>22</v>
      </c>
      <c r="E10" s="25">
        <v>900</v>
      </c>
      <c r="F10" s="18"/>
      <c r="G10" s="19">
        <v>2.5</v>
      </c>
      <c r="H10" s="20">
        <f t="shared" si="0"/>
        <v>0</v>
      </c>
      <c r="I10" s="20">
        <f t="shared" si="1"/>
        <v>2.5</v>
      </c>
      <c r="J10" s="20">
        <f t="shared" si="2"/>
        <v>2250</v>
      </c>
      <c r="K10" s="27"/>
      <c r="L10" s="27"/>
      <c r="M10" s="27"/>
      <c r="N10" s="27"/>
      <c r="O10" s="27"/>
      <c r="P10" s="27"/>
    </row>
    <row r="11" spans="1:16" ht="12.75">
      <c r="A11" s="14">
        <v>5</v>
      </c>
      <c r="B11" s="4"/>
      <c r="C11" s="17" t="s">
        <v>103</v>
      </c>
      <c r="D11" s="17" t="s">
        <v>14</v>
      </c>
      <c r="E11" s="25">
        <v>300</v>
      </c>
      <c r="F11" s="18"/>
      <c r="G11" s="19">
        <v>7.2</v>
      </c>
      <c r="H11" s="20">
        <f t="shared" si="0"/>
        <v>0</v>
      </c>
      <c r="I11" s="20">
        <f t="shared" si="1"/>
        <v>7.2</v>
      </c>
      <c r="J11" s="20">
        <f t="shared" si="2"/>
        <v>2160</v>
      </c>
      <c r="K11" s="27"/>
      <c r="L11" s="27"/>
      <c r="M11" s="27"/>
      <c r="N11" s="27"/>
      <c r="O11" s="27"/>
      <c r="P11" s="27"/>
    </row>
    <row r="12" spans="1:16" ht="12.75">
      <c r="A12" s="23">
        <v>6</v>
      </c>
      <c r="B12" s="4" t="s">
        <v>17</v>
      </c>
      <c r="C12" s="32" t="s">
        <v>23</v>
      </c>
      <c r="D12" s="32" t="s">
        <v>14</v>
      </c>
      <c r="E12" s="33">
        <v>15000</v>
      </c>
      <c r="F12" s="34"/>
      <c r="G12" s="19">
        <v>1.2</v>
      </c>
      <c r="H12" s="20">
        <f t="shared" si="0"/>
        <v>0</v>
      </c>
      <c r="I12" s="20">
        <f t="shared" si="1"/>
        <v>1.2</v>
      </c>
      <c r="J12" s="20">
        <f t="shared" si="2"/>
        <v>18000</v>
      </c>
      <c r="K12" s="27"/>
      <c r="L12" s="27"/>
      <c r="M12" s="27"/>
      <c r="N12" s="27"/>
      <c r="O12" s="27"/>
      <c r="P12" s="27"/>
    </row>
    <row r="13" spans="1:16" ht="12.75">
      <c r="A13" s="14">
        <v>7</v>
      </c>
      <c r="B13" s="4" t="s">
        <v>24</v>
      </c>
      <c r="C13" s="32" t="s">
        <v>25</v>
      </c>
      <c r="D13" s="32" t="s">
        <v>14</v>
      </c>
      <c r="E13" s="33">
        <v>8000</v>
      </c>
      <c r="F13" s="34"/>
      <c r="G13" s="19">
        <v>1.6</v>
      </c>
      <c r="H13" s="20">
        <f t="shared" si="0"/>
        <v>0</v>
      </c>
      <c r="I13" s="20">
        <f t="shared" si="1"/>
        <v>1.6</v>
      </c>
      <c r="J13" s="20">
        <f t="shared" si="2"/>
        <v>12800</v>
      </c>
      <c r="K13" s="27"/>
      <c r="L13" s="27"/>
      <c r="M13" s="27"/>
      <c r="N13" s="35"/>
      <c r="O13" s="27"/>
      <c r="P13" s="27"/>
    </row>
    <row r="14" spans="1:16" ht="12.75">
      <c r="A14" s="23">
        <v>8</v>
      </c>
      <c r="B14" s="4" t="s">
        <v>24</v>
      </c>
      <c r="C14" s="32" t="s">
        <v>26</v>
      </c>
      <c r="D14" s="32" t="s">
        <v>14</v>
      </c>
      <c r="E14" s="33">
        <v>500</v>
      </c>
      <c r="F14" s="34"/>
      <c r="G14" s="19">
        <v>2.4</v>
      </c>
      <c r="H14" s="20">
        <f t="shared" si="0"/>
        <v>0</v>
      </c>
      <c r="I14" s="20">
        <f t="shared" si="1"/>
        <v>2.4</v>
      </c>
      <c r="J14" s="20">
        <f t="shared" si="2"/>
        <v>1200</v>
      </c>
      <c r="K14" s="27"/>
      <c r="L14" s="27"/>
      <c r="M14" s="27"/>
      <c r="N14" s="27"/>
      <c r="O14" s="27"/>
      <c r="P14" s="27"/>
    </row>
    <row r="15" spans="1:16" ht="12.75">
      <c r="A15" s="14">
        <v>9</v>
      </c>
      <c r="B15" s="4"/>
      <c r="C15" s="32" t="s">
        <v>27</v>
      </c>
      <c r="D15" s="32" t="s">
        <v>14</v>
      </c>
      <c r="E15" s="33">
        <v>200</v>
      </c>
      <c r="F15" s="34"/>
      <c r="G15" s="19">
        <v>3.6</v>
      </c>
      <c r="H15" s="20">
        <f t="shared" si="0"/>
        <v>0</v>
      </c>
      <c r="I15" s="20">
        <f>G15-H15</f>
        <v>3.6</v>
      </c>
      <c r="J15" s="20">
        <f>I15*E15</f>
        <v>720</v>
      </c>
      <c r="K15" s="27"/>
      <c r="L15" s="27"/>
      <c r="M15" s="27"/>
      <c r="N15" s="27"/>
      <c r="O15" s="27"/>
      <c r="P15" s="27"/>
    </row>
    <row r="16" spans="1:16" ht="12.75">
      <c r="A16" s="23">
        <v>10</v>
      </c>
      <c r="B16" s="36" t="s">
        <v>28</v>
      </c>
      <c r="C16" s="32" t="s">
        <v>29</v>
      </c>
      <c r="D16" s="32" t="s">
        <v>14</v>
      </c>
      <c r="E16" s="33">
        <v>200</v>
      </c>
      <c r="F16" s="37"/>
      <c r="G16" s="19">
        <v>6</v>
      </c>
      <c r="H16" s="20">
        <f t="shared" si="0"/>
        <v>0</v>
      </c>
      <c r="I16" s="20">
        <f>G16-H16</f>
        <v>6</v>
      </c>
      <c r="J16" s="20">
        <f>I16*E16</f>
        <v>1200</v>
      </c>
      <c r="K16" s="27"/>
      <c r="L16" s="27"/>
      <c r="M16" s="27"/>
      <c r="N16" s="27"/>
      <c r="O16" s="27"/>
      <c r="P16" s="27"/>
    </row>
    <row r="17" spans="1:16" ht="12.75">
      <c r="A17" s="14">
        <v>11</v>
      </c>
      <c r="B17" s="4" t="s">
        <v>30</v>
      </c>
      <c r="C17" s="32" t="s">
        <v>31</v>
      </c>
      <c r="D17" s="32" t="s">
        <v>32</v>
      </c>
      <c r="E17" s="33">
        <v>3000</v>
      </c>
      <c r="F17" s="34"/>
      <c r="G17" s="19">
        <v>2</v>
      </c>
      <c r="H17" s="20">
        <f t="shared" si="0"/>
        <v>0</v>
      </c>
      <c r="I17" s="20">
        <f t="shared" si="1"/>
        <v>2</v>
      </c>
      <c r="J17" s="20">
        <f t="shared" si="2"/>
        <v>6000</v>
      </c>
      <c r="K17" s="27"/>
      <c r="L17" s="38"/>
      <c r="M17" s="39"/>
      <c r="N17" s="27"/>
      <c r="O17" s="27"/>
      <c r="P17" s="27"/>
    </row>
    <row r="18" spans="1:16" ht="12.75">
      <c r="A18" s="23">
        <v>12</v>
      </c>
      <c r="B18" s="4" t="s">
        <v>33</v>
      </c>
      <c r="C18" s="32" t="s">
        <v>34</v>
      </c>
      <c r="D18" s="32" t="s">
        <v>14</v>
      </c>
      <c r="E18" s="33">
        <v>500</v>
      </c>
      <c r="F18" s="34"/>
      <c r="G18" s="19">
        <v>5</v>
      </c>
      <c r="H18" s="20">
        <f t="shared" si="0"/>
        <v>0</v>
      </c>
      <c r="I18" s="20">
        <f t="shared" si="1"/>
        <v>5</v>
      </c>
      <c r="J18" s="20">
        <f t="shared" si="2"/>
        <v>2500</v>
      </c>
      <c r="K18" s="27"/>
      <c r="L18" s="27"/>
      <c r="M18" s="27"/>
      <c r="N18" s="27"/>
      <c r="O18" s="27"/>
      <c r="P18" s="27"/>
    </row>
    <row r="19" spans="1:10" ht="12" customHeight="1">
      <c r="A19" s="14">
        <v>13</v>
      </c>
      <c r="B19" s="4" t="s">
        <v>35</v>
      </c>
      <c r="C19" s="32" t="s">
        <v>36</v>
      </c>
      <c r="D19" s="32" t="s">
        <v>14</v>
      </c>
      <c r="E19" s="33">
        <v>1100</v>
      </c>
      <c r="F19" s="34"/>
      <c r="G19" s="19">
        <v>6</v>
      </c>
      <c r="H19" s="20">
        <f>G19*$H$4</f>
        <v>0</v>
      </c>
      <c r="I19" s="20">
        <f t="shared" si="1"/>
        <v>6</v>
      </c>
      <c r="J19" s="20">
        <f t="shared" si="2"/>
        <v>6600</v>
      </c>
    </row>
    <row r="20" spans="1:10" ht="12.75">
      <c r="A20" s="23">
        <v>14</v>
      </c>
      <c r="B20" s="4" t="s">
        <v>37</v>
      </c>
      <c r="C20" s="32" t="s">
        <v>38</v>
      </c>
      <c r="D20" s="32" t="s">
        <v>14</v>
      </c>
      <c r="E20" s="33">
        <v>400</v>
      </c>
      <c r="F20" s="34"/>
      <c r="G20" s="19">
        <v>2.2</v>
      </c>
      <c r="H20" s="20">
        <f t="shared" si="0"/>
        <v>0</v>
      </c>
      <c r="I20" s="20">
        <f t="shared" si="1"/>
        <v>2.2</v>
      </c>
      <c r="J20" s="20">
        <f t="shared" si="2"/>
        <v>880.0000000000001</v>
      </c>
    </row>
    <row r="21" spans="1:13" ht="12.75">
      <c r="A21" s="14">
        <v>15</v>
      </c>
      <c r="B21" s="4"/>
      <c r="C21" s="32" t="s">
        <v>39</v>
      </c>
      <c r="D21" s="32" t="s">
        <v>14</v>
      </c>
      <c r="E21" s="33">
        <v>300</v>
      </c>
      <c r="F21" s="34"/>
      <c r="G21" s="19">
        <v>3</v>
      </c>
      <c r="H21" s="20">
        <f t="shared" si="0"/>
        <v>0</v>
      </c>
      <c r="I21" s="20">
        <f t="shared" si="1"/>
        <v>3</v>
      </c>
      <c r="J21" s="20">
        <f t="shared" si="2"/>
        <v>900</v>
      </c>
      <c r="L21" s="40"/>
      <c r="M21" s="41"/>
    </row>
    <row r="22" spans="1:10" ht="12.75">
      <c r="A22" s="23">
        <v>16</v>
      </c>
      <c r="B22" s="4" t="s">
        <v>40</v>
      </c>
      <c r="C22" s="32" t="s">
        <v>41</v>
      </c>
      <c r="D22" s="32" t="s">
        <v>14</v>
      </c>
      <c r="E22" s="33">
        <v>10000</v>
      </c>
      <c r="F22" s="34"/>
      <c r="G22" s="19">
        <v>2</v>
      </c>
      <c r="H22" s="20">
        <f t="shared" si="0"/>
        <v>0</v>
      </c>
      <c r="I22" s="20">
        <f t="shared" si="1"/>
        <v>2</v>
      </c>
      <c r="J22" s="20">
        <f t="shared" si="2"/>
        <v>20000</v>
      </c>
    </row>
    <row r="23" spans="1:10" ht="12.75">
      <c r="A23" s="14">
        <v>17</v>
      </c>
      <c r="B23" s="4" t="s">
        <v>42</v>
      </c>
      <c r="C23" s="32" t="s">
        <v>43</v>
      </c>
      <c r="D23" s="32" t="s">
        <v>14</v>
      </c>
      <c r="E23" s="33">
        <v>80</v>
      </c>
      <c r="F23" s="42"/>
      <c r="G23" s="19">
        <v>11.2</v>
      </c>
      <c r="H23" s="20">
        <f t="shared" si="0"/>
        <v>0</v>
      </c>
      <c r="I23" s="20">
        <f t="shared" si="1"/>
        <v>11.2</v>
      </c>
      <c r="J23" s="20">
        <f t="shared" si="2"/>
        <v>896</v>
      </c>
    </row>
    <row r="24" spans="1:10" ht="12.75">
      <c r="A24" s="23">
        <v>18</v>
      </c>
      <c r="B24" s="4" t="s">
        <v>44</v>
      </c>
      <c r="C24" s="17" t="s">
        <v>45</v>
      </c>
      <c r="D24" s="17" t="s">
        <v>46</v>
      </c>
      <c r="E24" s="25">
        <v>150000</v>
      </c>
      <c r="F24" s="43"/>
      <c r="G24" s="19">
        <v>0.4</v>
      </c>
      <c r="H24" s="20">
        <f t="shared" si="0"/>
        <v>0</v>
      </c>
      <c r="I24" s="20">
        <f t="shared" si="1"/>
        <v>0.4</v>
      </c>
      <c r="J24" s="20">
        <f t="shared" si="2"/>
        <v>60000</v>
      </c>
    </row>
    <row r="25" spans="1:10" ht="12.75">
      <c r="A25" s="14">
        <v>19</v>
      </c>
      <c r="B25" s="4" t="s">
        <v>47</v>
      </c>
      <c r="C25" s="32" t="s">
        <v>48</v>
      </c>
      <c r="D25" s="32" t="s">
        <v>49</v>
      </c>
      <c r="E25" s="33">
        <v>2500</v>
      </c>
      <c r="F25" s="34"/>
      <c r="G25" s="19">
        <v>5</v>
      </c>
      <c r="H25" s="20">
        <f t="shared" si="0"/>
        <v>0</v>
      </c>
      <c r="I25" s="20">
        <f t="shared" si="1"/>
        <v>5</v>
      </c>
      <c r="J25" s="20">
        <f t="shared" si="2"/>
        <v>12500</v>
      </c>
    </row>
    <row r="26" spans="1:10" ht="12.75">
      <c r="A26" s="23">
        <v>20</v>
      </c>
      <c r="B26" s="4" t="s">
        <v>50</v>
      </c>
      <c r="C26" s="32" t="s">
        <v>51</v>
      </c>
      <c r="D26" s="32" t="s">
        <v>14</v>
      </c>
      <c r="E26" s="33">
        <v>20000</v>
      </c>
      <c r="F26" s="34"/>
      <c r="G26" s="19">
        <v>4</v>
      </c>
      <c r="H26" s="20">
        <f t="shared" si="0"/>
        <v>0</v>
      </c>
      <c r="I26" s="20">
        <f t="shared" si="1"/>
        <v>4</v>
      </c>
      <c r="J26" s="20">
        <f t="shared" si="2"/>
        <v>80000</v>
      </c>
    </row>
    <row r="27" spans="1:10" ht="12.75">
      <c r="A27" s="14">
        <v>21</v>
      </c>
      <c r="B27" s="4" t="s">
        <v>52</v>
      </c>
      <c r="C27" s="32" t="s">
        <v>53</v>
      </c>
      <c r="D27" s="32" t="s">
        <v>14</v>
      </c>
      <c r="E27" s="33">
        <v>500</v>
      </c>
      <c r="F27" s="34"/>
      <c r="G27" s="19">
        <v>7</v>
      </c>
      <c r="H27" s="20">
        <f t="shared" si="0"/>
        <v>0</v>
      </c>
      <c r="I27" s="20">
        <f t="shared" si="1"/>
        <v>7</v>
      </c>
      <c r="J27" s="20">
        <f t="shared" si="2"/>
        <v>3500</v>
      </c>
    </row>
    <row r="28" spans="1:10" ht="12.75">
      <c r="A28" s="23">
        <v>22</v>
      </c>
      <c r="B28" s="4" t="s">
        <v>50</v>
      </c>
      <c r="C28" s="32" t="s">
        <v>54</v>
      </c>
      <c r="D28" s="32" t="s">
        <v>14</v>
      </c>
      <c r="E28" s="33">
        <v>1200</v>
      </c>
      <c r="F28" s="34"/>
      <c r="G28" s="19">
        <v>1.4</v>
      </c>
      <c r="H28" s="20">
        <f t="shared" si="0"/>
        <v>0</v>
      </c>
      <c r="I28" s="20">
        <f t="shared" si="1"/>
        <v>1.4</v>
      </c>
      <c r="J28" s="20">
        <f t="shared" si="2"/>
        <v>1680</v>
      </c>
    </row>
    <row r="29" spans="1:10" ht="12.75">
      <c r="A29" s="14">
        <v>23</v>
      </c>
      <c r="B29" s="4" t="s">
        <v>55</v>
      </c>
      <c r="C29" s="32" t="s">
        <v>56</v>
      </c>
      <c r="D29" s="32" t="s">
        <v>14</v>
      </c>
      <c r="E29" s="33">
        <v>7000</v>
      </c>
      <c r="F29" s="37"/>
      <c r="G29" s="19">
        <v>3</v>
      </c>
      <c r="H29" s="20">
        <f t="shared" si="0"/>
        <v>0</v>
      </c>
      <c r="I29" s="20">
        <f t="shared" si="1"/>
        <v>3</v>
      </c>
      <c r="J29" s="20">
        <f t="shared" si="2"/>
        <v>21000</v>
      </c>
    </row>
    <row r="30" spans="1:10" ht="12.75">
      <c r="A30" s="23">
        <v>24</v>
      </c>
      <c r="B30" s="4" t="s">
        <v>50</v>
      </c>
      <c r="C30" s="32" t="s">
        <v>57</v>
      </c>
      <c r="D30" s="32" t="s">
        <v>14</v>
      </c>
      <c r="E30" s="33">
        <v>3500</v>
      </c>
      <c r="F30" s="34"/>
      <c r="G30" s="19">
        <v>2.5</v>
      </c>
      <c r="H30" s="20">
        <f t="shared" si="0"/>
        <v>0</v>
      </c>
      <c r="I30" s="20">
        <f t="shared" si="1"/>
        <v>2.5</v>
      </c>
      <c r="J30" s="20">
        <f t="shared" si="2"/>
        <v>8750</v>
      </c>
    </row>
    <row r="31" spans="1:10" ht="12.75">
      <c r="A31" s="14">
        <v>25</v>
      </c>
      <c r="B31" s="4"/>
      <c r="C31" s="32" t="s">
        <v>58</v>
      </c>
      <c r="D31" s="32" t="s">
        <v>49</v>
      </c>
      <c r="E31" s="33">
        <v>1000</v>
      </c>
      <c r="F31" s="34"/>
      <c r="G31" s="19">
        <v>1</v>
      </c>
      <c r="H31" s="20">
        <f t="shared" si="0"/>
        <v>0</v>
      </c>
      <c r="I31" s="20">
        <f t="shared" si="1"/>
        <v>1</v>
      </c>
      <c r="J31" s="20">
        <f t="shared" si="2"/>
        <v>1000</v>
      </c>
    </row>
    <row r="32" spans="1:10" ht="12.75">
      <c r="A32" s="23">
        <v>26</v>
      </c>
      <c r="B32" s="4" t="s">
        <v>30</v>
      </c>
      <c r="C32" s="32" t="s">
        <v>59</v>
      </c>
      <c r="D32" s="32" t="s">
        <v>19</v>
      </c>
      <c r="E32" s="33">
        <v>7000</v>
      </c>
      <c r="F32" s="34"/>
      <c r="G32" s="19">
        <v>1</v>
      </c>
      <c r="H32" s="20">
        <f t="shared" si="0"/>
        <v>0</v>
      </c>
      <c r="I32" s="20">
        <f t="shared" si="1"/>
        <v>1</v>
      </c>
      <c r="J32" s="20">
        <f t="shared" si="2"/>
        <v>7000</v>
      </c>
    </row>
    <row r="33" spans="1:10" ht="12.75">
      <c r="A33" s="14">
        <v>27</v>
      </c>
      <c r="B33" s="36" t="s">
        <v>60</v>
      </c>
      <c r="C33" s="32" t="s">
        <v>61</v>
      </c>
      <c r="D33" s="32" t="s">
        <v>14</v>
      </c>
      <c r="E33" s="33">
        <v>250</v>
      </c>
      <c r="F33" s="37"/>
      <c r="G33" s="19">
        <v>6</v>
      </c>
      <c r="H33" s="20">
        <f t="shared" si="0"/>
        <v>0</v>
      </c>
      <c r="I33" s="20">
        <f t="shared" si="1"/>
        <v>6</v>
      </c>
      <c r="J33" s="20">
        <f t="shared" si="2"/>
        <v>1500</v>
      </c>
    </row>
    <row r="34" spans="1:10" ht="12.75">
      <c r="A34" s="23">
        <v>28</v>
      </c>
      <c r="B34" s="4" t="s">
        <v>62</v>
      </c>
      <c r="C34" s="32" t="s">
        <v>63</v>
      </c>
      <c r="D34" s="32" t="s">
        <v>14</v>
      </c>
      <c r="E34" s="33">
        <v>70000</v>
      </c>
      <c r="F34" s="34"/>
      <c r="G34" s="19">
        <v>1.8</v>
      </c>
      <c r="H34" s="20">
        <f>G34*$H$4</f>
        <v>0</v>
      </c>
      <c r="I34" s="20">
        <f t="shared" si="1"/>
        <v>1.8</v>
      </c>
      <c r="J34" s="20">
        <f t="shared" si="2"/>
        <v>126000</v>
      </c>
    </row>
    <row r="35" spans="1:10" ht="12.75">
      <c r="A35" s="14">
        <v>29</v>
      </c>
      <c r="B35" s="36" t="s">
        <v>30</v>
      </c>
      <c r="C35" s="32" t="s">
        <v>64</v>
      </c>
      <c r="D35" s="32" t="s">
        <v>19</v>
      </c>
      <c r="E35" s="33">
        <v>11000</v>
      </c>
      <c r="F35" s="34"/>
      <c r="G35" s="19">
        <v>1.2</v>
      </c>
      <c r="H35" s="20">
        <f t="shared" si="0"/>
        <v>0</v>
      </c>
      <c r="I35" s="20">
        <f t="shared" si="1"/>
        <v>1.2</v>
      </c>
      <c r="J35" s="20">
        <f t="shared" si="2"/>
        <v>13200</v>
      </c>
    </row>
    <row r="36" spans="1:10" ht="12.75">
      <c r="A36" s="23">
        <v>30</v>
      </c>
      <c r="B36" s="36"/>
      <c r="C36" s="32" t="s">
        <v>65</v>
      </c>
      <c r="D36" s="32" t="s">
        <v>14</v>
      </c>
      <c r="E36" s="33">
        <v>200</v>
      </c>
      <c r="F36" s="34"/>
      <c r="G36" s="19">
        <v>7.3</v>
      </c>
      <c r="H36" s="20">
        <f t="shared" si="0"/>
        <v>0</v>
      </c>
      <c r="I36" s="20">
        <f>G36-H36</f>
        <v>7.3</v>
      </c>
      <c r="J36" s="20">
        <f>I36*E36</f>
        <v>1460</v>
      </c>
    </row>
    <row r="37" spans="1:10" ht="12.75">
      <c r="A37" s="14">
        <v>31</v>
      </c>
      <c r="B37" s="36" t="s">
        <v>66</v>
      </c>
      <c r="C37" s="32" t="s">
        <v>67</v>
      </c>
      <c r="D37" s="32" t="s">
        <v>14</v>
      </c>
      <c r="E37" s="33">
        <v>1500</v>
      </c>
      <c r="F37" s="37"/>
      <c r="G37" s="19">
        <v>5</v>
      </c>
      <c r="H37" s="20">
        <f t="shared" si="0"/>
        <v>0</v>
      </c>
      <c r="I37" s="20">
        <f t="shared" si="1"/>
        <v>5</v>
      </c>
      <c r="J37" s="20">
        <f t="shared" si="2"/>
        <v>7500</v>
      </c>
    </row>
    <row r="38" spans="1:10" ht="12.75">
      <c r="A38" s="23">
        <v>32</v>
      </c>
      <c r="B38" s="36" t="s">
        <v>66</v>
      </c>
      <c r="C38" s="32" t="s">
        <v>68</v>
      </c>
      <c r="D38" s="32" t="s">
        <v>14</v>
      </c>
      <c r="E38" s="33">
        <v>1200</v>
      </c>
      <c r="F38" s="34"/>
      <c r="G38" s="19">
        <v>7</v>
      </c>
      <c r="H38" s="20">
        <f t="shared" si="0"/>
        <v>0</v>
      </c>
      <c r="I38" s="20">
        <f t="shared" si="1"/>
        <v>7</v>
      </c>
      <c r="J38" s="20">
        <f t="shared" si="2"/>
        <v>8400</v>
      </c>
    </row>
    <row r="39" spans="1:10" ht="12.75">
      <c r="A39" s="14">
        <v>33</v>
      </c>
      <c r="B39" s="36" t="s">
        <v>66</v>
      </c>
      <c r="C39" s="32" t="s">
        <v>69</v>
      </c>
      <c r="D39" s="32" t="s">
        <v>14</v>
      </c>
      <c r="E39" s="33">
        <v>300</v>
      </c>
      <c r="F39" s="34"/>
      <c r="G39" s="19">
        <v>7</v>
      </c>
      <c r="H39" s="20">
        <f t="shared" si="0"/>
        <v>0</v>
      </c>
      <c r="I39" s="20">
        <f t="shared" si="1"/>
        <v>7</v>
      </c>
      <c r="J39" s="20">
        <f t="shared" si="2"/>
        <v>2100</v>
      </c>
    </row>
    <row r="40" spans="1:10" ht="12.75">
      <c r="A40" s="23">
        <v>34</v>
      </c>
      <c r="B40" s="36" t="s">
        <v>70</v>
      </c>
      <c r="C40" s="32" t="s">
        <v>71</v>
      </c>
      <c r="D40" s="32" t="s">
        <v>14</v>
      </c>
      <c r="E40" s="33">
        <v>600</v>
      </c>
      <c r="F40" s="34"/>
      <c r="G40" s="19">
        <v>4.5</v>
      </c>
      <c r="H40" s="20">
        <f t="shared" si="0"/>
        <v>0</v>
      </c>
      <c r="I40" s="20">
        <f t="shared" si="1"/>
        <v>4.5</v>
      </c>
      <c r="J40" s="20">
        <f t="shared" si="2"/>
        <v>2700</v>
      </c>
    </row>
    <row r="41" spans="1:10" ht="12.75">
      <c r="A41" s="14">
        <v>35</v>
      </c>
      <c r="B41" s="36" t="s">
        <v>70</v>
      </c>
      <c r="C41" s="32" t="s">
        <v>72</v>
      </c>
      <c r="D41" s="32" t="s">
        <v>14</v>
      </c>
      <c r="E41" s="33">
        <v>200</v>
      </c>
      <c r="F41" s="34"/>
      <c r="G41" s="19">
        <v>4.5</v>
      </c>
      <c r="H41" s="20">
        <f t="shared" si="0"/>
        <v>0</v>
      </c>
      <c r="I41" s="20">
        <f t="shared" si="1"/>
        <v>4.5</v>
      </c>
      <c r="J41" s="20">
        <f t="shared" si="2"/>
        <v>900</v>
      </c>
    </row>
    <row r="42" spans="1:10" ht="12.75">
      <c r="A42" s="23">
        <v>36</v>
      </c>
      <c r="B42" s="36" t="s">
        <v>70</v>
      </c>
      <c r="C42" s="32" t="s">
        <v>73</v>
      </c>
      <c r="D42" s="32" t="s">
        <v>14</v>
      </c>
      <c r="E42" s="33">
        <v>200</v>
      </c>
      <c r="F42" s="34"/>
      <c r="G42" s="19">
        <v>3</v>
      </c>
      <c r="H42" s="20">
        <f t="shared" si="0"/>
        <v>0</v>
      </c>
      <c r="I42" s="20">
        <f t="shared" si="1"/>
        <v>3</v>
      </c>
      <c r="J42" s="20">
        <f t="shared" si="2"/>
        <v>600</v>
      </c>
    </row>
    <row r="43" spans="1:10" ht="12.75">
      <c r="A43" s="14">
        <v>37</v>
      </c>
      <c r="B43" s="36" t="s">
        <v>74</v>
      </c>
      <c r="C43" s="32" t="s">
        <v>75</v>
      </c>
      <c r="D43" s="32" t="s">
        <v>14</v>
      </c>
      <c r="E43" s="33">
        <v>2000</v>
      </c>
      <c r="F43" s="34"/>
      <c r="G43" s="19">
        <v>5.5</v>
      </c>
      <c r="H43" s="20">
        <f t="shared" si="0"/>
        <v>0</v>
      </c>
      <c r="I43" s="20">
        <f t="shared" si="1"/>
        <v>5.5</v>
      </c>
      <c r="J43" s="20">
        <f t="shared" si="2"/>
        <v>11000</v>
      </c>
    </row>
    <row r="44" spans="1:10" ht="12.75">
      <c r="A44" s="23">
        <v>38</v>
      </c>
      <c r="B44" s="36" t="s">
        <v>30</v>
      </c>
      <c r="C44" s="32" t="s">
        <v>76</v>
      </c>
      <c r="D44" s="32" t="s">
        <v>14</v>
      </c>
      <c r="E44" s="33">
        <v>5500</v>
      </c>
      <c r="F44" s="34"/>
      <c r="G44" s="19">
        <v>5</v>
      </c>
      <c r="H44" s="20">
        <f t="shared" si="0"/>
        <v>0</v>
      </c>
      <c r="I44" s="20">
        <f t="shared" si="1"/>
        <v>5</v>
      </c>
      <c r="J44" s="20">
        <f t="shared" si="2"/>
        <v>27500</v>
      </c>
    </row>
    <row r="45" spans="1:10" ht="12.75">
      <c r="A45" s="14">
        <v>39</v>
      </c>
      <c r="B45" s="36" t="s">
        <v>77</v>
      </c>
      <c r="C45" s="32" t="s">
        <v>78</v>
      </c>
      <c r="D45" s="32" t="s">
        <v>14</v>
      </c>
      <c r="E45" s="33">
        <v>300</v>
      </c>
      <c r="F45" s="37"/>
      <c r="G45" s="19">
        <v>4.5</v>
      </c>
      <c r="H45" s="20">
        <f>G45*$H$4</f>
        <v>0</v>
      </c>
      <c r="I45" s="20">
        <f t="shared" si="1"/>
        <v>4.5</v>
      </c>
      <c r="J45" s="20">
        <f t="shared" si="2"/>
        <v>1350</v>
      </c>
    </row>
    <row r="46" spans="1:10" ht="12.75">
      <c r="A46" s="23">
        <v>40</v>
      </c>
      <c r="B46" s="36" t="s">
        <v>79</v>
      </c>
      <c r="C46" s="32" t="s">
        <v>80</v>
      </c>
      <c r="D46" s="32" t="s">
        <v>14</v>
      </c>
      <c r="E46" s="33">
        <v>7000</v>
      </c>
      <c r="F46" s="34"/>
      <c r="G46" s="19">
        <v>5</v>
      </c>
      <c r="H46" s="20">
        <f t="shared" si="0"/>
        <v>0</v>
      </c>
      <c r="I46" s="20">
        <f t="shared" si="1"/>
        <v>5</v>
      </c>
      <c r="J46" s="20">
        <f t="shared" si="2"/>
        <v>35000</v>
      </c>
    </row>
    <row r="47" spans="1:10" ht="12.75">
      <c r="A47" s="14">
        <v>41</v>
      </c>
      <c r="B47" s="36" t="s">
        <v>30</v>
      </c>
      <c r="C47" s="32" t="s">
        <v>81</v>
      </c>
      <c r="D47" s="32" t="s">
        <v>14</v>
      </c>
      <c r="E47" s="33">
        <v>800</v>
      </c>
      <c r="F47" s="34"/>
      <c r="G47" s="19">
        <v>3.31</v>
      </c>
      <c r="H47" s="20">
        <f t="shared" si="0"/>
        <v>0</v>
      </c>
      <c r="I47" s="20">
        <f t="shared" si="1"/>
        <v>3.31</v>
      </c>
      <c r="J47" s="20">
        <f t="shared" si="2"/>
        <v>2648</v>
      </c>
    </row>
    <row r="48" spans="1:10" ht="12.75">
      <c r="A48" s="23">
        <v>42</v>
      </c>
      <c r="B48" s="36" t="s">
        <v>30</v>
      </c>
      <c r="C48" s="32" t="s">
        <v>82</v>
      </c>
      <c r="D48" s="32" t="s">
        <v>49</v>
      </c>
      <c r="E48" s="33">
        <v>1600</v>
      </c>
      <c r="F48" s="42"/>
      <c r="G48" s="19">
        <v>1.6</v>
      </c>
      <c r="H48" s="20">
        <f t="shared" si="0"/>
        <v>0</v>
      </c>
      <c r="I48" s="20">
        <f t="shared" si="1"/>
        <v>1.6</v>
      </c>
      <c r="J48" s="20">
        <f t="shared" si="2"/>
        <v>2560</v>
      </c>
    </row>
    <row r="49" spans="1:10" ht="12.75">
      <c r="A49" s="14">
        <v>43</v>
      </c>
      <c r="B49" s="36" t="s">
        <v>83</v>
      </c>
      <c r="C49" s="32" t="s">
        <v>84</v>
      </c>
      <c r="D49" s="32" t="s">
        <v>14</v>
      </c>
      <c r="E49" s="33">
        <v>1000</v>
      </c>
      <c r="F49" s="34"/>
      <c r="G49" s="19">
        <v>4</v>
      </c>
      <c r="H49" s="20">
        <f t="shared" si="0"/>
        <v>0</v>
      </c>
      <c r="I49" s="20">
        <f t="shared" si="1"/>
        <v>4</v>
      </c>
      <c r="J49" s="20">
        <f t="shared" si="2"/>
        <v>4000</v>
      </c>
    </row>
    <row r="50" spans="1:10" ht="12.75">
      <c r="A50" s="23">
        <v>44</v>
      </c>
      <c r="B50" s="36" t="s">
        <v>30</v>
      </c>
      <c r="C50" s="32" t="s">
        <v>85</v>
      </c>
      <c r="D50" s="32" t="s">
        <v>19</v>
      </c>
      <c r="E50" s="33">
        <v>2200</v>
      </c>
      <c r="F50" s="34"/>
      <c r="G50" s="19">
        <v>1.6</v>
      </c>
      <c r="H50" s="20">
        <f t="shared" si="0"/>
        <v>0</v>
      </c>
      <c r="I50" s="20">
        <f t="shared" si="1"/>
        <v>1.6</v>
      </c>
      <c r="J50" s="20">
        <f t="shared" si="2"/>
        <v>3520</v>
      </c>
    </row>
    <row r="51" spans="1:10" ht="12.75">
      <c r="A51" s="14">
        <v>45</v>
      </c>
      <c r="B51" s="36" t="s">
        <v>86</v>
      </c>
      <c r="C51" s="32" t="s">
        <v>87</v>
      </c>
      <c r="D51" s="32" t="s">
        <v>49</v>
      </c>
      <c r="E51" s="33">
        <v>8000</v>
      </c>
      <c r="F51" s="34"/>
      <c r="G51" s="19">
        <v>3</v>
      </c>
      <c r="H51" s="20">
        <f t="shared" si="0"/>
        <v>0</v>
      </c>
      <c r="I51" s="20">
        <f t="shared" si="1"/>
        <v>3</v>
      </c>
      <c r="J51" s="20">
        <f t="shared" si="2"/>
        <v>24000</v>
      </c>
    </row>
    <row r="52" spans="1:10" ht="12.75">
      <c r="A52" s="23">
        <v>46</v>
      </c>
      <c r="B52" s="36" t="s">
        <v>30</v>
      </c>
      <c r="C52" s="32" t="s">
        <v>88</v>
      </c>
      <c r="D52" s="32" t="s">
        <v>14</v>
      </c>
      <c r="E52" s="33">
        <v>5200</v>
      </c>
      <c r="F52" s="34"/>
      <c r="G52" s="19">
        <v>3</v>
      </c>
      <c r="H52" s="20">
        <f t="shared" si="0"/>
        <v>0</v>
      </c>
      <c r="I52" s="20">
        <f t="shared" si="1"/>
        <v>3</v>
      </c>
      <c r="J52" s="20">
        <f t="shared" si="2"/>
        <v>15600</v>
      </c>
    </row>
    <row r="53" spans="1:10" ht="12.75" customHeight="1">
      <c r="A53" s="14">
        <v>47</v>
      </c>
      <c r="B53" s="36" t="s">
        <v>30</v>
      </c>
      <c r="C53" s="44" t="s">
        <v>89</v>
      </c>
      <c r="D53" s="44" t="s">
        <v>49</v>
      </c>
      <c r="E53" s="45">
        <v>500</v>
      </c>
      <c r="F53" s="46"/>
      <c r="G53" s="19">
        <v>1.24</v>
      </c>
      <c r="H53" s="20">
        <f t="shared" si="0"/>
        <v>0</v>
      </c>
      <c r="I53" s="20">
        <f t="shared" si="1"/>
        <v>1.24</v>
      </c>
      <c r="J53" s="20">
        <f t="shared" si="2"/>
        <v>620</v>
      </c>
    </row>
    <row r="54" spans="1:10" ht="12.75">
      <c r="A54" s="23">
        <v>48</v>
      </c>
      <c r="B54" s="36" t="s">
        <v>30</v>
      </c>
      <c r="C54" s="32" t="s">
        <v>90</v>
      </c>
      <c r="D54" s="32" t="s">
        <v>19</v>
      </c>
      <c r="E54" s="33">
        <v>2500</v>
      </c>
      <c r="F54" s="34"/>
      <c r="G54" s="19">
        <v>1</v>
      </c>
      <c r="H54" s="20">
        <f t="shared" si="0"/>
        <v>0</v>
      </c>
      <c r="I54" s="20">
        <f t="shared" si="1"/>
        <v>1</v>
      </c>
      <c r="J54" s="20">
        <f t="shared" si="2"/>
        <v>2500</v>
      </c>
    </row>
    <row r="55" spans="1:10" ht="12.75">
      <c r="A55" s="14">
        <v>49</v>
      </c>
      <c r="B55" s="47"/>
      <c r="C55" s="44" t="s">
        <v>102</v>
      </c>
      <c r="D55" s="44" t="s">
        <v>14</v>
      </c>
      <c r="E55" s="45">
        <v>400</v>
      </c>
      <c r="F55" s="46"/>
      <c r="G55" s="19">
        <v>5</v>
      </c>
      <c r="H55" s="20">
        <f t="shared" si="0"/>
        <v>0</v>
      </c>
      <c r="I55" s="20">
        <f t="shared" si="1"/>
        <v>5</v>
      </c>
      <c r="J55" s="20">
        <f t="shared" si="2"/>
        <v>2000</v>
      </c>
    </row>
    <row r="56" spans="1:10" ht="12.75">
      <c r="A56" s="23">
        <v>50</v>
      </c>
      <c r="B56" s="47"/>
      <c r="C56" s="44" t="s">
        <v>91</v>
      </c>
      <c r="D56" s="44" t="s">
        <v>14</v>
      </c>
      <c r="E56" s="45">
        <v>100</v>
      </c>
      <c r="F56" s="46"/>
      <c r="G56" s="19">
        <v>2.5</v>
      </c>
      <c r="H56" s="20">
        <f>G56*$H$4</f>
        <v>0</v>
      </c>
      <c r="I56" s="20">
        <f>G56-H56</f>
        <v>2.5</v>
      </c>
      <c r="J56" s="20">
        <f>I56*E56</f>
        <v>250</v>
      </c>
    </row>
    <row r="57" spans="1:10" ht="12.75" customHeight="1">
      <c r="A57" s="14">
        <v>51</v>
      </c>
      <c r="B57" s="48" t="s">
        <v>92</v>
      </c>
      <c r="C57" s="44" t="s">
        <v>93</v>
      </c>
      <c r="D57" s="44" t="s">
        <v>14</v>
      </c>
      <c r="E57" s="45">
        <v>300</v>
      </c>
      <c r="F57" s="46"/>
      <c r="G57" s="19">
        <v>20</v>
      </c>
      <c r="H57" s="20">
        <f t="shared" si="0"/>
        <v>0</v>
      </c>
      <c r="I57" s="20">
        <f t="shared" si="1"/>
        <v>20</v>
      </c>
      <c r="J57" s="20">
        <f t="shared" si="2"/>
        <v>6000</v>
      </c>
    </row>
    <row r="58" spans="1:10" ht="12.75" customHeight="1">
      <c r="A58" s="23">
        <v>52</v>
      </c>
      <c r="B58" s="48"/>
      <c r="C58" s="44" t="s">
        <v>94</v>
      </c>
      <c r="D58" s="44" t="s">
        <v>14</v>
      </c>
      <c r="E58" s="45">
        <v>50</v>
      </c>
      <c r="F58" s="46"/>
      <c r="G58" s="19">
        <v>6</v>
      </c>
      <c r="H58" s="20">
        <f t="shared" si="0"/>
        <v>0</v>
      </c>
      <c r="I58" s="20">
        <f>G58-H58</f>
        <v>6</v>
      </c>
      <c r="J58" s="20">
        <f>I58*E58</f>
        <v>300</v>
      </c>
    </row>
    <row r="59" spans="1:10" ht="12.75">
      <c r="A59" s="14">
        <v>53</v>
      </c>
      <c r="B59" s="47" t="s">
        <v>95</v>
      </c>
      <c r="C59" s="44" t="s">
        <v>96</v>
      </c>
      <c r="D59" s="44" t="s">
        <v>14</v>
      </c>
      <c r="E59" s="45">
        <v>80000</v>
      </c>
      <c r="F59" s="46"/>
      <c r="G59" s="19">
        <v>0.8</v>
      </c>
      <c r="H59" s="20">
        <f t="shared" si="0"/>
        <v>0</v>
      </c>
      <c r="I59" s="20">
        <f t="shared" si="1"/>
        <v>0.8</v>
      </c>
      <c r="J59" s="20">
        <f t="shared" si="2"/>
        <v>64000</v>
      </c>
    </row>
    <row r="60" spans="1:10" ht="13.5" thickBot="1">
      <c r="A60" s="23">
        <v>54</v>
      </c>
      <c r="B60" s="36" t="s">
        <v>95</v>
      </c>
      <c r="C60" s="32" t="s">
        <v>97</v>
      </c>
      <c r="D60" s="32" t="s">
        <v>14</v>
      </c>
      <c r="E60" s="33">
        <v>100000</v>
      </c>
      <c r="F60" s="46"/>
      <c r="G60" s="49">
        <v>0.58</v>
      </c>
      <c r="H60" s="50">
        <f t="shared" si="0"/>
        <v>0</v>
      </c>
      <c r="I60" s="50">
        <f t="shared" si="1"/>
        <v>0.58</v>
      </c>
      <c r="J60" s="50">
        <f t="shared" si="2"/>
        <v>57999.99999999999</v>
      </c>
    </row>
    <row r="61" spans="3:10" s="51" customFormat="1" ht="18" customHeight="1" thickBot="1">
      <c r="C61" s="52"/>
      <c r="D61" s="52"/>
      <c r="F61" s="64" t="s">
        <v>98</v>
      </c>
      <c r="G61" s="65"/>
      <c r="H61" s="65"/>
      <c r="I61" s="65"/>
      <c r="J61" s="53">
        <f>SUM(J7:J60)</f>
        <v>702644</v>
      </c>
    </row>
    <row r="62" spans="3:4" ht="12.75">
      <c r="C62" s="54"/>
      <c r="D62" s="54"/>
    </row>
    <row r="63" spans="1:10" ht="90.75" customHeight="1">
      <c r="A63" s="66" t="s">
        <v>105</v>
      </c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35.25" customHeight="1">
      <c r="A64" s="67" t="s">
        <v>99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39" customHeight="1">
      <c r="A65" s="68" t="s">
        <v>106</v>
      </c>
      <c r="B65" s="68"/>
      <c r="C65" s="68"/>
      <c r="D65" s="68"/>
      <c r="E65" s="68"/>
      <c r="F65" s="68"/>
      <c r="G65" s="68"/>
      <c r="H65" s="68"/>
      <c r="I65" s="68"/>
      <c r="J65" s="68"/>
    </row>
    <row r="66" spans="1:10" s="51" customFormat="1" ht="15" customHeight="1">
      <c r="A66" s="58" t="s">
        <v>107</v>
      </c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2.7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7" ht="12.75">
      <c r="A68" s="55"/>
      <c r="B68" s="55"/>
      <c r="C68" s="55"/>
      <c r="D68" s="55"/>
      <c r="E68" s="56"/>
      <c r="F68" s="56"/>
      <c r="G68" s="56"/>
    </row>
    <row r="69" spans="1:7" ht="12.75">
      <c r="A69" s="56"/>
      <c r="B69" s="56"/>
      <c r="C69" s="56"/>
      <c r="D69" s="56"/>
      <c r="E69" s="56"/>
      <c r="F69" s="56"/>
      <c r="G69" s="2" t="s">
        <v>100</v>
      </c>
    </row>
    <row r="70" spans="1:7" ht="12.75">
      <c r="A70" s="56"/>
      <c r="B70" s="56"/>
      <c r="C70" s="56"/>
      <c r="D70" s="56"/>
      <c r="E70" s="56"/>
      <c r="F70" s="56"/>
      <c r="G70" s="57" t="s">
        <v>101</v>
      </c>
    </row>
  </sheetData>
  <sheetProtection selectLockedCells="1" selectUnlockedCells="1"/>
  <mergeCells count="14">
    <mergeCell ref="A66:J67"/>
    <mergeCell ref="F1:I1"/>
    <mergeCell ref="A3:A5"/>
    <mergeCell ref="C3:C5"/>
    <mergeCell ref="D3:D5"/>
    <mergeCell ref="E3:E5"/>
    <mergeCell ref="F3:F5"/>
    <mergeCell ref="G3:G5"/>
    <mergeCell ref="I3:I5"/>
    <mergeCell ref="J3:J5"/>
    <mergeCell ref="F61:I61"/>
    <mergeCell ref="A63:J63"/>
    <mergeCell ref="A64:J64"/>
    <mergeCell ref="A65:J65"/>
  </mergeCells>
  <printOptions/>
  <pageMargins left="0.27569444444444446" right="0.39375" top="0.6694444444444444" bottom="0.7479166666666667" header="0.5118055555555555" footer="0.5118055555555555"/>
  <pageSetup fitToHeight="1" fitToWidth="1" horizontalDpi="600" verticalDpi="600" orientation="portrait" paperSize="9" scale="67" r:id="rId1"/>
  <headerFooter alignWithMargins="0">
    <oddHeader>&amp;LNr sprawy: 47/ZP/2018&amp;RZał.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a.horodecka</cp:lastModifiedBy>
  <cp:lastPrinted>2018-10-18T07:18:17Z</cp:lastPrinted>
  <dcterms:created xsi:type="dcterms:W3CDTF">2016-09-19T07:39:03Z</dcterms:created>
  <dcterms:modified xsi:type="dcterms:W3CDTF">2018-10-19T11:55:37Z</dcterms:modified>
  <cp:category/>
  <cp:version/>
  <cp:contentType/>
  <cp:contentStatus/>
</cp:coreProperties>
</file>